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08958f866f032b/Dokumente/LM/2026/Anmeldungen/"/>
    </mc:Choice>
  </mc:AlternateContent>
  <xr:revisionPtr revIDLastSave="40" documentId="13_ncr:1_{8D96BB35-A921-4C63-9C91-8EFD5BB7B196}" xr6:coauthVersionLast="47" xr6:coauthVersionMax="47" xr10:uidLastSave="{042BC388-B363-422C-B609-D2540495B954}"/>
  <workbookProtection workbookAlgorithmName="SHA-512" workbookHashValue="FUaI2XdvRoPQ8vNb96z0UwVaGYmbpg5DlGSPp5BgIeEh2mZA0GWgLJ4KrZsuUk7BXVHnqPXnuVjb0rlpabhuSw==" workbookSaltValue="3xlGV/aj1o01CSMCZbOLdw==" workbookSpinCount="100000" lockStructure="1"/>
  <bookViews>
    <workbookView xWindow="-108" yWindow="-108" windowWidth="23256" windowHeight="12576" xr2:uid="{00000000-000D-0000-FFFF-FFFF00000000}"/>
  </bookViews>
  <sheets>
    <sheet name="Riege" sheetId="1" r:id="rId1"/>
    <sheet name="Teilnehmer" sheetId="2" r:id="rId2"/>
  </sheets>
  <definedNames>
    <definedName name="_xlnm.Print_Area" localSheetId="0">Riege!$A$1:$N$44</definedName>
    <definedName name="_xlnm.Print_Area" localSheetId="1">Teilnehmer!$A$1:$F$108</definedName>
    <definedName name="_xlnm.Print_Titles" localSheetId="1">Teilnehmer!$1:$5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J3" i="1"/>
  <c r="L47" i="1" s="1"/>
  <c r="J10" i="1"/>
  <c r="L7" i="1" l="1"/>
  <c r="P7" i="1" s="1"/>
  <c r="L8" i="1"/>
  <c r="P8" i="1" s="1"/>
  <c r="L5" i="1"/>
  <c r="P5" i="1" s="1"/>
  <c r="L6" i="1"/>
  <c r="P6" i="1" s="1"/>
  <c r="P4" i="1" l="1"/>
  <c r="P2" i="1" s="1"/>
  <c r="N4" i="1" s="1"/>
  <c r="C61" i="1" l="1"/>
  <c r="D61" i="1"/>
  <c r="E61" i="1"/>
  <c r="F61" i="1"/>
  <c r="G61" i="1"/>
  <c r="H61" i="1"/>
  <c r="J61" i="1"/>
  <c r="K61" i="1"/>
  <c r="L61" i="1"/>
  <c r="M61" i="1"/>
  <c r="C57" i="1"/>
  <c r="D57" i="1"/>
  <c r="E57" i="1"/>
  <c r="F57" i="1"/>
  <c r="G57" i="1"/>
  <c r="H57" i="1"/>
  <c r="J57" i="1"/>
  <c r="K57" i="1"/>
  <c r="L57" i="1"/>
  <c r="M57" i="1"/>
  <c r="C58" i="1"/>
  <c r="D58" i="1"/>
  <c r="E58" i="1"/>
  <c r="F58" i="1"/>
  <c r="G58" i="1"/>
  <c r="H58" i="1"/>
  <c r="J58" i="1"/>
  <c r="K58" i="1"/>
  <c r="L58" i="1"/>
  <c r="M58" i="1"/>
  <c r="C59" i="1"/>
  <c r="D59" i="1"/>
  <c r="E59" i="1"/>
  <c r="F59" i="1"/>
  <c r="G59" i="1"/>
  <c r="H59" i="1"/>
  <c r="J59" i="1"/>
  <c r="K59" i="1"/>
  <c r="L59" i="1"/>
  <c r="M59" i="1"/>
  <c r="C60" i="1"/>
  <c r="D60" i="1"/>
  <c r="E60" i="1"/>
  <c r="F60" i="1"/>
  <c r="G60" i="1"/>
  <c r="H60" i="1"/>
  <c r="J60" i="1"/>
  <c r="K60" i="1"/>
  <c r="L60" i="1"/>
  <c r="M60" i="1"/>
  <c r="H56" i="1"/>
  <c r="M56" i="1"/>
  <c r="L56" i="1"/>
  <c r="K56" i="1"/>
  <c r="J56" i="1"/>
  <c r="G56" i="1"/>
  <c r="F56" i="1"/>
  <c r="E56" i="1"/>
  <c r="D56" i="1"/>
  <c r="C56" i="1"/>
  <c r="C121" i="1"/>
  <c r="D121" i="1"/>
  <c r="E121" i="1"/>
  <c r="F121" i="1"/>
  <c r="G121" i="1"/>
  <c r="C122" i="1"/>
  <c r="D122" i="1"/>
  <c r="E122" i="1"/>
  <c r="F122" i="1"/>
  <c r="G122" i="1"/>
  <c r="C123" i="1"/>
  <c r="D123" i="1"/>
  <c r="E123" i="1"/>
  <c r="F123" i="1"/>
  <c r="G123" i="1"/>
  <c r="C124" i="1"/>
  <c r="D124" i="1"/>
  <c r="E124" i="1"/>
  <c r="F124" i="1"/>
  <c r="G124" i="1"/>
  <c r="C125" i="1"/>
  <c r="D125" i="1"/>
  <c r="E125" i="1"/>
  <c r="F125" i="1"/>
  <c r="G125" i="1"/>
  <c r="C126" i="1"/>
  <c r="D126" i="1"/>
  <c r="E126" i="1"/>
  <c r="F126" i="1"/>
  <c r="G126" i="1"/>
  <c r="C127" i="1"/>
  <c r="D127" i="1"/>
  <c r="E127" i="1"/>
  <c r="F127" i="1"/>
  <c r="G127" i="1"/>
  <c r="C128" i="1"/>
  <c r="D128" i="1"/>
  <c r="E128" i="1"/>
  <c r="F128" i="1"/>
  <c r="G128" i="1"/>
  <c r="C129" i="1"/>
  <c r="D129" i="1"/>
  <c r="E129" i="1"/>
  <c r="F129" i="1"/>
  <c r="G129" i="1"/>
  <c r="C130" i="1"/>
  <c r="D130" i="1"/>
  <c r="E130" i="1"/>
  <c r="F130" i="1"/>
  <c r="G130" i="1"/>
  <c r="C131" i="1"/>
  <c r="D131" i="1"/>
  <c r="E131" i="1"/>
  <c r="F131" i="1"/>
  <c r="G131" i="1"/>
  <c r="C132" i="1"/>
  <c r="D132" i="1"/>
  <c r="E132" i="1"/>
  <c r="F132" i="1"/>
  <c r="G132" i="1"/>
  <c r="C133" i="1"/>
  <c r="D133" i="1"/>
  <c r="E133" i="1"/>
  <c r="F133" i="1"/>
  <c r="G133" i="1"/>
  <c r="C134" i="1"/>
  <c r="D134" i="1"/>
  <c r="E134" i="1"/>
  <c r="F134" i="1"/>
  <c r="G134" i="1"/>
  <c r="C135" i="1"/>
  <c r="D135" i="1"/>
  <c r="E135" i="1"/>
  <c r="F135" i="1"/>
  <c r="G135" i="1"/>
  <c r="C136" i="1"/>
  <c r="D136" i="1"/>
  <c r="E136" i="1"/>
  <c r="F136" i="1"/>
  <c r="G136" i="1"/>
  <c r="C137" i="1"/>
  <c r="D137" i="1"/>
  <c r="E137" i="1"/>
  <c r="F137" i="1"/>
  <c r="G137" i="1"/>
  <c r="C138" i="1"/>
  <c r="D138" i="1"/>
  <c r="E138" i="1"/>
  <c r="F138" i="1"/>
  <c r="G138" i="1"/>
  <c r="C139" i="1"/>
  <c r="D139" i="1"/>
  <c r="E139" i="1"/>
  <c r="F139" i="1"/>
  <c r="G139" i="1"/>
  <c r="C140" i="1"/>
  <c r="D140" i="1"/>
  <c r="E140" i="1"/>
  <c r="F140" i="1"/>
  <c r="G140" i="1"/>
  <c r="C141" i="1"/>
  <c r="D141" i="1"/>
  <c r="E141" i="1"/>
  <c r="F141" i="1"/>
  <c r="G141" i="1"/>
  <c r="C142" i="1"/>
  <c r="D142" i="1"/>
  <c r="E142" i="1"/>
  <c r="F142" i="1"/>
  <c r="G142" i="1"/>
  <c r="C143" i="1"/>
  <c r="D143" i="1"/>
  <c r="E143" i="1"/>
  <c r="F143" i="1"/>
  <c r="G143" i="1"/>
  <c r="C144" i="1"/>
  <c r="D144" i="1"/>
  <c r="E144" i="1"/>
  <c r="F144" i="1"/>
  <c r="G144" i="1"/>
  <c r="C145" i="1"/>
  <c r="D145" i="1"/>
  <c r="E145" i="1"/>
  <c r="F145" i="1"/>
  <c r="G145" i="1"/>
  <c r="C146" i="1"/>
  <c r="D146" i="1"/>
  <c r="E146" i="1"/>
  <c r="F146" i="1"/>
  <c r="G146" i="1"/>
  <c r="C147" i="1"/>
  <c r="D147" i="1"/>
  <c r="E147" i="1"/>
  <c r="F147" i="1"/>
  <c r="G147" i="1"/>
  <c r="C148" i="1"/>
  <c r="D148" i="1"/>
  <c r="E148" i="1"/>
  <c r="F148" i="1"/>
  <c r="G148" i="1"/>
  <c r="C149" i="1"/>
  <c r="D149" i="1"/>
  <c r="E149" i="1"/>
  <c r="F149" i="1"/>
  <c r="G149" i="1"/>
  <c r="C150" i="1"/>
  <c r="D150" i="1"/>
  <c r="E150" i="1"/>
  <c r="F150" i="1"/>
  <c r="G150" i="1"/>
  <c r="C151" i="1"/>
  <c r="D151" i="1"/>
  <c r="E151" i="1"/>
  <c r="F151" i="1"/>
  <c r="G151" i="1"/>
  <c r="C152" i="1"/>
  <c r="D152" i="1"/>
  <c r="E152" i="1"/>
  <c r="F152" i="1"/>
  <c r="G152" i="1"/>
  <c r="C153" i="1"/>
  <c r="D153" i="1"/>
  <c r="E153" i="1"/>
  <c r="F153" i="1"/>
  <c r="G153" i="1"/>
  <c r="C154" i="1"/>
  <c r="D154" i="1"/>
  <c r="E154" i="1"/>
  <c r="F154" i="1"/>
  <c r="G154" i="1"/>
  <c r="C155" i="1"/>
  <c r="D155" i="1"/>
  <c r="E155" i="1"/>
  <c r="F155" i="1"/>
  <c r="G155" i="1"/>
  <c r="C156" i="1"/>
  <c r="D156" i="1"/>
  <c r="E156" i="1"/>
  <c r="F156" i="1"/>
  <c r="G156" i="1"/>
  <c r="C157" i="1"/>
  <c r="D157" i="1"/>
  <c r="E157" i="1"/>
  <c r="F157" i="1"/>
  <c r="G157" i="1"/>
  <c r="C158" i="1"/>
  <c r="D158" i="1"/>
  <c r="E158" i="1"/>
  <c r="F158" i="1"/>
  <c r="G158" i="1"/>
  <c r="C159" i="1"/>
  <c r="D159" i="1"/>
  <c r="E159" i="1"/>
  <c r="F159" i="1"/>
  <c r="G159" i="1"/>
  <c r="C160" i="1"/>
  <c r="D160" i="1"/>
  <c r="E160" i="1"/>
  <c r="F160" i="1"/>
  <c r="G160" i="1"/>
  <c r="C161" i="1"/>
  <c r="D161" i="1"/>
  <c r="E161" i="1"/>
  <c r="F161" i="1"/>
  <c r="G161" i="1"/>
  <c r="C162" i="1"/>
  <c r="D162" i="1"/>
  <c r="E162" i="1"/>
  <c r="F162" i="1"/>
  <c r="G162" i="1"/>
  <c r="C163" i="1"/>
  <c r="D163" i="1"/>
  <c r="E163" i="1"/>
  <c r="F163" i="1"/>
  <c r="G163" i="1"/>
  <c r="C164" i="1"/>
  <c r="D164" i="1"/>
  <c r="E164" i="1"/>
  <c r="F164" i="1"/>
  <c r="G164" i="1"/>
  <c r="C165" i="1"/>
  <c r="D165" i="1"/>
  <c r="E165" i="1"/>
  <c r="F165" i="1"/>
  <c r="G165" i="1"/>
  <c r="C166" i="1"/>
  <c r="D166" i="1"/>
  <c r="E166" i="1"/>
  <c r="F166" i="1"/>
  <c r="G166" i="1"/>
  <c r="C167" i="1"/>
  <c r="D167" i="1"/>
  <c r="E167" i="1"/>
  <c r="F167" i="1"/>
  <c r="G167" i="1"/>
  <c r="C168" i="1"/>
  <c r="D168" i="1"/>
  <c r="E168" i="1"/>
  <c r="F168" i="1"/>
  <c r="G168" i="1"/>
  <c r="C114" i="1"/>
  <c r="D114" i="1"/>
  <c r="E114" i="1"/>
  <c r="F114" i="1"/>
  <c r="G114" i="1"/>
  <c r="C115" i="1"/>
  <c r="D115" i="1"/>
  <c r="E115" i="1"/>
  <c r="F115" i="1"/>
  <c r="G115" i="1"/>
  <c r="C116" i="1"/>
  <c r="D116" i="1"/>
  <c r="E116" i="1"/>
  <c r="F116" i="1"/>
  <c r="G116" i="1"/>
  <c r="C117" i="1"/>
  <c r="D117" i="1"/>
  <c r="E117" i="1"/>
  <c r="F117" i="1"/>
  <c r="G117" i="1"/>
  <c r="C118" i="1"/>
  <c r="D118" i="1"/>
  <c r="E118" i="1"/>
  <c r="F118" i="1"/>
  <c r="G118" i="1"/>
  <c r="C119" i="1"/>
  <c r="D119" i="1"/>
  <c r="E119" i="1"/>
  <c r="F119" i="1"/>
  <c r="G119" i="1"/>
  <c r="C120" i="1"/>
  <c r="D120" i="1"/>
  <c r="E120" i="1"/>
  <c r="F120" i="1"/>
  <c r="G120" i="1"/>
  <c r="C107" i="1"/>
  <c r="D107" i="1"/>
  <c r="E107" i="1"/>
  <c r="F107" i="1"/>
  <c r="G107" i="1"/>
  <c r="C108" i="1"/>
  <c r="D108" i="1"/>
  <c r="E108" i="1"/>
  <c r="F108" i="1"/>
  <c r="G108" i="1"/>
  <c r="C109" i="1"/>
  <c r="D109" i="1"/>
  <c r="E109" i="1"/>
  <c r="F109" i="1"/>
  <c r="G109" i="1"/>
  <c r="C110" i="1"/>
  <c r="D110" i="1"/>
  <c r="E110" i="1"/>
  <c r="F110" i="1"/>
  <c r="G110" i="1"/>
  <c r="C111" i="1"/>
  <c r="D111" i="1"/>
  <c r="E111" i="1"/>
  <c r="F111" i="1"/>
  <c r="G111" i="1"/>
  <c r="C112" i="1"/>
  <c r="D112" i="1"/>
  <c r="E112" i="1"/>
  <c r="F112" i="1"/>
  <c r="G112" i="1"/>
  <c r="C113" i="1"/>
  <c r="D113" i="1"/>
  <c r="E113" i="1"/>
  <c r="F113" i="1"/>
  <c r="G113" i="1"/>
  <c r="C100" i="1"/>
  <c r="D100" i="1"/>
  <c r="E100" i="1"/>
  <c r="F100" i="1"/>
  <c r="G100" i="1"/>
  <c r="C101" i="1"/>
  <c r="D101" i="1"/>
  <c r="E101" i="1"/>
  <c r="F101" i="1"/>
  <c r="G101" i="1"/>
  <c r="C102" i="1"/>
  <c r="D102" i="1"/>
  <c r="E102" i="1"/>
  <c r="F102" i="1"/>
  <c r="G102" i="1"/>
  <c r="C103" i="1"/>
  <c r="D103" i="1"/>
  <c r="E103" i="1"/>
  <c r="F103" i="1"/>
  <c r="G103" i="1"/>
  <c r="C104" i="1"/>
  <c r="D104" i="1"/>
  <c r="E104" i="1"/>
  <c r="F104" i="1"/>
  <c r="G104" i="1"/>
  <c r="C105" i="1"/>
  <c r="D105" i="1"/>
  <c r="E105" i="1"/>
  <c r="F105" i="1"/>
  <c r="G105" i="1"/>
  <c r="C106" i="1"/>
  <c r="D106" i="1"/>
  <c r="E106" i="1"/>
  <c r="F106" i="1"/>
  <c r="G106" i="1"/>
  <c r="C68" i="1"/>
  <c r="D68" i="1"/>
  <c r="E68" i="1"/>
  <c r="F68" i="1"/>
  <c r="G68" i="1"/>
  <c r="C69" i="1"/>
  <c r="D69" i="1"/>
  <c r="E69" i="1"/>
  <c r="F69" i="1"/>
  <c r="G69" i="1"/>
  <c r="C70" i="1"/>
  <c r="D70" i="1"/>
  <c r="E70" i="1"/>
  <c r="F70" i="1"/>
  <c r="G70" i="1"/>
  <c r="C71" i="1"/>
  <c r="D71" i="1"/>
  <c r="E71" i="1"/>
  <c r="F71" i="1"/>
  <c r="G71" i="1"/>
  <c r="C72" i="1"/>
  <c r="D72" i="1"/>
  <c r="E72" i="1"/>
  <c r="F72" i="1"/>
  <c r="G72" i="1"/>
  <c r="C73" i="1"/>
  <c r="D73" i="1"/>
  <c r="E73" i="1"/>
  <c r="F73" i="1"/>
  <c r="G73" i="1"/>
  <c r="C74" i="1"/>
  <c r="D74" i="1"/>
  <c r="E74" i="1"/>
  <c r="F74" i="1"/>
  <c r="G74" i="1"/>
  <c r="C75" i="1"/>
  <c r="D75" i="1"/>
  <c r="E75" i="1"/>
  <c r="F75" i="1"/>
  <c r="G75" i="1"/>
  <c r="C76" i="1"/>
  <c r="D76" i="1"/>
  <c r="E76" i="1"/>
  <c r="F76" i="1"/>
  <c r="G76" i="1"/>
  <c r="C77" i="1"/>
  <c r="D77" i="1"/>
  <c r="E77" i="1"/>
  <c r="F77" i="1"/>
  <c r="G77" i="1"/>
  <c r="C78" i="1"/>
  <c r="D78" i="1"/>
  <c r="E78" i="1"/>
  <c r="F78" i="1"/>
  <c r="G78" i="1"/>
  <c r="C79" i="1"/>
  <c r="D79" i="1"/>
  <c r="E79" i="1"/>
  <c r="F79" i="1"/>
  <c r="G79" i="1"/>
  <c r="C80" i="1"/>
  <c r="D80" i="1"/>
  <c r="E80" i="1"/>
  <c r="F80" i="1"/>
  <c r="G80" i="1"/>
  <c r="C81" i="1"/>
  <c r="D81" i="1"/>
  <c r="E81" i="1"/>
  <c r="F81" i="1"/>
  <c r="G81" i="1"/>
  <c r="C82" i="1"/>
  <c r="D82" i="1"/>
  <c r="E82" i="1"/>
  <c r="F82" i="1"/>
  <c r="G82" i="1"/>
  <c r="C83" i="1"/>
  <c r="D83" i="1"/>
  <c r="E83" i="1"/>
  <c r="F83" i="1"/>
  <c r="G83" i="1"/>
  <c r="C84" i="1"/>
  <c r="D84" i="1"/>
  <c r="E84" i="1"/>
  <c r="F84" i="1"/>
  <c r="G84" i="1"/>
  <c r="C85" i="1"/>
  <c r="D85" i="1"/>
  <c r="E85" i="1"/>
  <c r="F85" i="1"/>
  <c r="G85" i="1"/>
  <c r="C86" i="1"/>
  <c r="D86" i="1"/>
  <c r="E86" i="1"/>
  <c r="F86" i="1"/>
  <c r="G86" i="1"/>
  <c r="C87" i="1"/>
  <c r="D87" i="1"/>
  <c r="E87" i="1"/>
  <c r="F87" i="1"/>
  <c r="G87" i="1"/>
  <c r="C88" i="1"/>
  <c r="D88" i="1"/>
  <c r="E88" i="1"/>
  <c r="F88" i="1"/>
  <c r="G88" i="1"/>
  <c r="C89" i="1"/>
  <c r="D89" i="1"/>
  <c r="E89" i="1"/>
  <c r="F89" i="1"/>
  <c r="G89" i="1"/>
  <c r="C90" i="1"/>
  <c r="D90" i="1"/>
  <c r="E90" i="1"/>
  <c r="F90" i="1"/>
  <c r="G90" i="1"/>
  <c r="C91" i="1"/>
  <c r="D91" i="1"/>
  <c r="E91" i="1"/>
  <c r="F91" i="1"/>
  <c r="G91" i="1"/>
  <c r="C92" i="1"/>
  <c r="D92" i="1"/>
  <c r="E92" i="1"/>
  <c r="F92" i="1"/>
  <c r="G92" i="1"/>
  <c r="C93" i="1"/>
  <c r="D93" i="1"/>
  <c r="E93" i="1"/>
  <c r="F93" i="1"/>
  <c r="G93" i="1"/>
  <c r="C94" i="1"/>
  <c r="D94" i="1"/>
  <c r="E94" i="1"/>
  <c r="F94" i="1"/>
  <c r="G94" i="1"/>
  <c r="C95" i="1"/>
  <c r="D95" i="1"/>
  <c r="E95" i="1"/>
  <c r="F95" i="1"/>
  <c r="G95" i="1"/>
  <c r="C96" i="1"/>
  <c r="D96" i="1"/>
  <c r="E96" i="1"/>
  <c r="F96" i="1"/>
  <c r="G96" i="1"/>
  <c r="C97" i="1"/>
  <c r="D97" i="1"/>
  <c r="E97" i="1"/>
  <c r="F97" i="1"/>
  <c r="G97" i="1"/>
  <c r="C98" i="1"/>
  <c r="D98" i="1"/>
  <c r="E98" i="1"/>
  <c r="F98" i="1"/>
  <c r="G98" i="1"/>
  <c r="C99" i="1"/>
  <c r="D99" i="1"/>
  <c r="E99" i="1"/>
  <c r="F99" i="1"/>
  <c r="G99" i="1"/>
  <c r="D3" i="2"/>
  <c r="A1" i="2"/>
  <c r="L10" i="1"/>
  <c r="J13" i="1"/>
  <c r="J12" i="1"/>
  <c r="J11" i="1"/>
  <c r="B34" i="1" l="1"/>
  <c r="D33" i="1"/>
  <c r="D32" i="1"/>
  <c r="B30" i="1"/>
  <c r="C67" i="1"/>
  <c r="D67" i="1"/>
  <c r="E67" i="1"/>
  <c r="F67" i="1"/>
  <c r="G67" i="1"/>
  <c r="G66" i="1"/>
  <c r="F66" i="1"/>
  <c r="E66" i="1"/>
  <c r="D38" i="1" s="1"/>
  <c r="D66" i="1"/>
  <c r="C66" i="1"/>
  <c r="G51" i="1"/>
  <c r="F51" i="1"/>
  <c r="E51" i="1"/>
  <c r="D51" i="1"/>
  <c r="C51" i="1"/>
  <c r="H51" i="1"/>
  <c r="I47" i="1"/>
  <c r="J47" i="1"/>
  <c r="G47" i="1"/>
  <c r="F47" i="1"/>
  <c r="E47" i="1"/>
  <c r="C47" i="1"/>
  <c r="D47" i="1"/>
  <c r="B47" i="1"/>
  <c r="H47" i="1"/>
  <c r="K47" i="1"/>
  <c r="D30" i="1" l="1"/>
  <c r="D34" i="1"/>
  <c r="B31" i="1"/>
  <c r="B32" i="1"/>
  <c r="D31" i="1"/>
  <c r="B35" i="1"/>
  <c r="D35" i="1"/>
  <c r="B33" i="1"/>
  <c r="D36" i="1"/>
  <c r="B37" i="1"/>
  <c r="E37" i="1" s="1"/>
  <c r="B36" i="1"/>
  <c r="E38" i="1"/>
  <c r="E35" i="1"/>
  <c r="H122" i="1"/>
  <c r="H124" i="1"/>
  <c r="H126" i="1"/>
  <c r="H128" i="1"/>
  <c r="H130" i="1"/>
  <c r="H132" i="1"/>
  <c r="H134" i="1"/>
  <c r="H136" i="1"/>
  <c r="H138" i="1"/>
  <c r="H140" i="1"/>
  <c r="H142" i="1"/>
  <c r="H144" i="1"/>
  <c r="H146" i="1"/>
  <c r="H148" i="1"/>
  <c r="H150" i="1"/>
  <c r="H152" i="1"/>
  <c r="H154" i="1"/>
  <c r="H156" i="1"/>
  <c r="H158" i="1"/>
  <c r="H160" i="1"/>
  <c r="H162" i="1"/>
  <c r="H164" i="1"/>
  <c r="H166" i="1"/>
  <c r="H168" i="1"/>
  <c r="H115" i="1"/>
  <c r="H117" i="1"/>
  <c r="H119" i="1"/>
  <c r="H107" i="1"/>
  <c r="H109" i="1"/>
  <c r="H111" i="1"/>
  <c r="H113" i="1"/>
  <c r="H101" i="1"/>
  <c r="H103" i="1"/>
  <c r="H105" i="1"/>
  <c r="H68" i="1"/>
  <c r="H70" i="1"/>
  <c r="H72" i="1"/>
  <c r="H74" i="1"/>
  <c r="H76" i="1"/>
  <c r="H78" i="1"/>
  <c r="H80" i="1"/>
  <c r="H82" i="1"/>
  <c r="H84" i="1"/>
  <c r="H86" i="1"/>
  <c r="H88" i="1"/>
  <c r="H90" i="1"/>
  <c r="H92" i="1"/>
  <c r="H94" i="1"/>
  <c r="H96" i="1"/>
  <c r="H98" i="1"/>
  <c r="H145" i="1"/>
  <c r="H149" i="1"/>
  <c r="H151" i="1"/>
  <c r="H157" i="1"/>
  <c r="H161" i="1"/>
  <c r="H165" i="1"/>
  <c r="H167" i="1"/>
  <c r="H116" i="1"/>
  <c r="H120" i="1"/>
  <c r="H110" i="1"/>
  <c r="H100" i="1"/>
  <c r="H106" i="1"/>
  <c r="H71" i="1"/>
  <c r="H75" i="1"/>
  <c r="H79" i="1"/>
  <c r="H83" i="1"/>
  <c r="H87" i="1"/>
  <c r="H93" i="1"/>
  <c r="H95" i="1"/>
  <c r="H121" i="1"/>
  <c r="H123" i="1"/>
  <c r="H125" i="1"/>
  <c r="H127" i="1"/>
  <c r="H129" i="1"/>
  <c r="H131" i="1"/>
  <c r="H133" i="1"/>
  <c r="H135" i="1"/>
  <c r="H137" i="1"/>
  <c r="H139" i="1"/>
  <c r="H141" i="1"/>
  <c r="H143" i="1"/>
  <c r="H147" i="1"/>
  <c r="H153" i="1"/>
  <c r="H155" i="1"/>
  <c r="H159" i="1"/>
  <c r="H163" i="1"/>
  <c r="H114" i="1"/>
  <c r="H118" i="1"/>
  <c r="H108" i="1"/>
  <c r="H112" i="1"/>
  <c r="H102" i="1"/>
  <c r="H104" i="1"/>
  <c r="H69" i="1"/>
  <c r="H73" i="1"/>
  <c r="H77" i="1"/>
  <c r="H81" i="1"/>
  <c r="H85" i="1"/>
  <c r="H89" i="1"/>
  <c r="H91" i="1"/>
  <c r="H97" i="1"/>
  <c r="H99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15" i="1"/>
  <c r="B119" i="1"/>
  <c r="B109" i="1"/>
  <c r="B113" i="1"/>
  <c r="B103" i="1"/>
  <c r="B68" i="1"/>
  <c r="B72" i="1"/>
  <c r="B76" i="1"/>
  <c r="B80" i="1"/>
  <c r="B84" i="1"/>
  <c r="B88" i="1"/>
  <c r="B92" i="1"/>
  <c r="B96" i="1"/>
  <c r="B75" i="1"/>
  <c r="B91" i="1"/>
  <c r="B95" i="1"/>
  <c r="B132" i="1"/>
  <c r="B144" i="1"/>
  <c r="B156" i="1"/>
  <c r="B111" i="1"/>
  <c r="B105" i="1"/>
  <c r="B70" i="1"/>
  <c r="B86" i="1"/>
  <c r="B90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16" i="1"/>
  <c r="B120" i="1"/>
  <c r="B110" i="1"/>
  <c r="B100" i="1"/>
  <c r="B104" i="1"/>
  <c r="B69" i="1"/>
  <c r="B73" i="1"/>
  <c r="B77" i="1"/>
  <c r="B81" i="1"/>
  <c r="B85" i="1"/>
  <c r="B89" i="1"/>
  <c r="B93" i="1"/>
  <c r="B97" i="1"/>
  <c r="B121" i="1"/>
  <c r="B125" i="1"/>
  <c r="B129" i="1"/>
  <c r="B133" i="1"/>
  <c r="B137" i="1"/>
  <c r="B141" i="1"/>
  <c r="B145" i="1"/>
  <c r="B149" i="1"/>
  <c r="B153" i="1"/>
  <c r="B157" i="1"/>
  <c r="B161" i="1"/>
  <c r="B165" i="1"/>
  <c r="B114" i="1"/>
  <c r="B118" i="1"/>
  <c r="B108" i="1"/>
  <c r="B112" i="1"/>
  <c r="B102" i="1"/>
  <c r="B106" i="1"/>
  <c r="B71" i="1"/>
  <c r="B79" i="1"/>
  <c r="B83" i="1"/>
  <c r="B87" i="1"/>
  <c r="B99" i="1"/>
  <c r="B124" i="1"/>
  <c r="B128" i="1"/>
  <c r="B136" i="1"/>
  <c r="B140" i="1"/>
  <c r="B148" i="1"/>
  <c r="B152" i="1"/>
  <c r="B160" i="1"/>
  <c r="B164" i="1"/>
  <c r="B168" i="1"/>
  <c r="B117" i="1"/>
  <c r="B107" i="1"/>
  <c r="B101" i="1"/>
  <c r="B74" i="1"/>
  <c r="B78" i="1"/>
  <c r="B82" i="1"/>
  <c r="B94" i="1"/>
  <c r="B98" i="1"/>
  <c r="B67" i="1"/>
  <c r="H67" i="1"/>
  <c r="H66" i="1"/>
  <c r="B66" i="1"/>
  <c r="B51" i="1"/>
  <c r="E34" i="1" l="1"/>
  <c r="E36" i="1"/>
  <c r="B57" i="1"/>
  <c r="B61" i="1"/>
  <c r="E33" i="1"/>
  <c r="E32" i="1"/>
  <c r="E31" i="1"/>
  <c r="E30" i="1"/>
  <c r="B56" i="1"/>
  <c r="B60" i="1"/>
  <c r="B59" i="1"/>
  <c r="B58" i="1"/>
  <c r="E39" i="1" l="1"/>
  <c r="L30" i="1" s="1"/>
</calcChain>
</file>

<file path=xl/sharedStrings.xml><?xml version="1.0" encoding="utf-8"?>
<sst xmlns="http://schemas.openxmlformats.org/spreadsheetml/2006/main" count="244" uniqueCount="99">
  <si>
    <t>id-nr-wr</t>
  </si>
  <si>
    <t>Name</t>
  </si>
  <si>
    <t>Vorname</t>
  </si>
  <si>
    <t>Adresse</t>
  </si>
  <si>
    <t>PLZ</t>
  </si>
  <si>
    <t>Ort</t>
  </si>
  <si>
    <t>Tel</t>
  </si>
  <si>
    <t>Natel</t>
  </si>
  <si>
    <t>E-Mail</t>
  </si>
  <si>
    <t>Brevet</t>
  </si>
  <si>
    <t>Verein</t>
  </si>
  <si>
    <t>Anmeldung für Tag</t>
  </si>
  <si>
    <t/>
  </si>
  <si>
    <t>Nr</t>
  </si>
  <si>
    <t>Nachname</t>
  </si>
  <si>
    <t>Kanton</t>
  </si>
  <si>
    <t>Status</t>
  </si>
  <si>
    <t>Anmeldedatum</t>
  </si>
  <si>
    <t>Abmeldedatum</t>
  </si>
  <si>
    <t>Geschlecht</t>
  </si>
  <si>
    <t>Startgeld einbezahlt</t>
  </si>
  <si>
    <t>Bemerkung</t>
  </si>
  <si>
    <t>einbezahltes Startgeld</t>
  </si>
  <si>
    <t>Rechnung verschickt</t>
  </si>
  <si>
    <t>Anzahl Teilnehmer mit Unfall</t>
  </si>
  <si>
    <t>Anzahl Nachmeldungen</t>
  </si>
  <si>
    <t>Anzahl Abmeldungen frühzeitig</t>
  </si>
  <si>
    <t>Zahlung am Wettkampftag</t>
  </si>
  <si>
    <t>Turnkreuz</t>
  </si>
  <si>
    <t>Feld1</t>
  </si>
  <si>
    <t>Feld2</t>
  </si>
  <si>
    <t>m</t>
  </si>
  <si>
    <t xml:space="preserve"> id</t>
  </si>
  <si>
    <t>Rechnungsadresse:</t>
  </si>
  <si>
    <t>Vereinsangaben:</t>
  </si>
  <si>
    <t>Wertungsrichter:</t>
  </si>
  <si>
    <t>Wunschgerät / Bemerukung</t>
  </si>
  <si>
    <t>Kontakt-Nr</t>
  </si>
  <si>
    <t>Kategorie</t>
  </si>
  <si>
    <t>Geburtsdatum</t>
  </si>
  <si>
    <t>Abteilung</t>
  </si>
  <si>
    <t>Gruppe</t>
  </si>
  <si>
    <t>am Start</t>
  </si>
  <si>
    <t>Barren</t>
  </si>
  <si>
    <t>Boden</t>
  </si>
  <si>
    <t>Reck</t>
  </si>
  <si>
    <t>Ring</t>
  </si>
  <si>
    <t>Sprung</t>
  </si>
  <si>
    <t>DatRang</t>
  </si>
  <si>
    <t>Rang</t>
  </si>
  <si>
    <t>Auszeichnung</t>
  </si>
  <si>
    <t>Verrechnet</t>
  </si>
  <si>
    <t>Nachmeldung</t>
  </si>
  <si>
    <t>Unfall</t>
  </si>
  <si>
    <t>Rechtzeitige Abmeldung</t>
  </si>
  <si>
    <t>Kategorieaufbau id</t>
  </si>
  <si>
    <t>Gemeldet</t>
  </si>
  <si>
    <t>K 1</t>
  </si>
  <si>
    <t>Turnerinnen</t>
  </si>
  <si>
    <t>Turner</t>
  </si>
  <si>
    <t>Teilnehmer:</t>
  </si>
  <si>
    <t>Anmeldung</t>
  </si>
  <si>
    <t>Riege:</t>
  </si>
  <si>
    <t>Riegenverantwortliche/r:</t>
  </si>
  <si>
    <t>Name:</t>
  </si>
  <si>
    <t>Vorname:</t>
  </si>
  <si>
    <t>Adresse:</t>
  </si>
  <si>
    <t>E-Mail:</t>
  </si>
  <si>
    <t>Kanton:</t>
  </si>
  <si>
    <t>PLZ:</t>
  </si>
  <si>
    <t>Ort:</t>
  </si>
  <si>
    <t>Wertungsrichtermeldung:</t>
  </si>
  <si>
    <t>Kat.</t>
  </si>
  <si>
    <t>Jg.</t>
  </si>
  <si>
    <t>Nr.</t>
  </si>
  <si>
    <t>Mobiltelefon</t>
  </si>
  <si>
    <t>Mobil:</t>
  </si>
  <si>
    <t>Einsatztag</t>
  </si>
  <si>
    <t>K 2</t>
  </si>
  <si>
    <t>K 3</t>
  </si>
  <si>
    <t>K 4</t>
  </si>
  <si>
    <t>Anmeldeübersicht:</t>
  </si>
  <si>
    <t>Total</t>
  </si>
  <si>
    <t>Auf dem 2. Tabellenblatt bitte die Teilnehmeranmeldung erfassen!</t>
  </si>
  <si>
    <t>Startgeld:</t>
  </si>
  <si>
    <t>Startgeld pro Teilnehmer:</t>
  </si>
  <si>
    <t>Total Startgeld:</t>
  </si>
  <si>
    <t>Die Rechnung wird direkt an die oben erfasste Adresse versandt!</t>
  </si>
  <si>
    <t>Wir können den Anlass nur durchführen, wenn wir genügend Wertungsrichteranmeldungen erhalten. Die Wertungsrichter werden direkt von uns angeschrieben.</t>
  </si>
  <si>
    <t>Teilnehmeranmeldung:</t>
  </si>
  <si>
    <t>Anmeldestatus:</t>
  </si>
  <si>
    <t>Land</t>
  </si>
  <si>
    <t>K 5</t>
  </si>
  <si>
    <t>K 6</t>
  </si>
  <si>
    <t>K 7</t>
  </si>
  <si>
    <t>K D</t>
  </si>
  <si>
    <t>K H</t>
  </si>
  <si>
    <t>Liechtensteiner Landesmeisterschaft 2026</t>
  </si>
  <si>
    <t>Anmeldeschluss ist Freitag der 31.07.2026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</si>
</sst>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0"/>
    <numFmt numFmtId="165" formatCode="&quot;SFr. &quot;#,##0.00;&quot;SFr.-&quot;#,##0.00"/>
    <numFmt numFmtId="166" formatCode="0.00;0.00;&quot;&quot;"/>
    <numFmt numFmtId="167" formatCode="&quot;Fr.&quot;\ #,##0.00"/>
    <numFmt numFmtId="168" formatCode="General;General;&quot;&quot;"/>
    <numFmt numFmtId="169" formatCode="_ * #,##0.00_ ;_ * \-#,##0.00_ ;_ * \-??_ ;_ @_ "/>
    <numFmt numFmtId="170" formatCode="&quot;Fr.&quot;\ #,##0.00;\ &quot;&quot;;&quot;&quot;"/>
    <numFmt numFmtId="171" formatCode="[&lt;=9999999]###\-####;\ 0##\ ###\ ##\ ##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7" tint="0.79998168889431442"/>
      <name val="Century Gothic"/>
      <family val="2"/>
    </font>
    <font>
      <sz val="11"/>
      <color indexed="8"/>
      <name val="Century Gothic"/>
      <family val="2"/>
    </font>
    <font>
      <sz val="10"/>
      <color indexed="8"/>
      <name val="Century Gothic"/>
      <family val="2"/>
    </font>
    <font>
      <sz val="10"/>
      <color theme="7" tint="0.79998168889431442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Calibri"/>
      <family val="2"/>
      <scheme val="minor"/>
    </font>
    <font>
      <sz val="9"/>
      <color theme="1"/>
      <name val="Century Gothic"/>
      <family val="2"/>
    </font>
    <font>
      <sz val="9"/>
      <color indexed="8"/>
      <name val="Century Gothic"/>
      <family val="2"/>
    </font>
    <font>
      <u/>
      <sz val="10"/>
      <color theme="10"/>
      <name val="Calibri"/>
      <family val="2"/>
      <scheme val="minor"/>
    </font>
    <font>
      <sz val="8"/>
      <color theme="7" tint="0.79998168889431442"/>
      <name val="Century Gothic"/>
      <family val="2"/>
    </font>
    <font>
      <sz val="11"/>
      <color rgb="FFC00000"/>
      <name val="Century Gothic"/>
      <family val="2"/>
    </font>
    <font>
      <sz val="9"/>
      <color rgb="FFC00000"/>
      <name val="Century Gothic"/>
      <family val="2"/>
    </font>
    <font>
      <sz val="14"/>
      <color rgb="FFC00000"/>
      <name val="Century Gothic"/>
      <family val="2"/>
    </font>
    <font>
      <sz val="9"/>
      <name val="Century Gothic"/>
      <family val="2"/>
    </font>
    <font>
      <sz val="11"/>
      <name val="Century Gothic"/>
      <family val="2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1"/>
      <color theme="0"/>
      <name val="Century Gothic"/>
      <family val="2"/>
    </font>
    <font>
      <sz val="11"/>
      <color theme="7" tint="0.79998168889431442"/>
      <name val="Wingdings"/>
      <charset val="2"/>
    </font>
    <font>
      <sz val="8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4" fillId="0" borderId="0"/>
    <xf numFmtId="169" fontId="24" fillId="0" borderId="0" applyBorder="0" applyProtection="0"/>
    <xf numFmtId="0" fontId="25" fillId="0" borderId="0" applyBorder="0" applyProtection="0"/>
  </cellStyleXfs>
  <cellXfs count="12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8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left"/>
    </xf>
    <xf numFmtId="0" fontId="8" fillId="2" borderId="3" xfId="1" applyFont="1" applyFill="1" applyBorder="1" applyAlignment="1">
      <alignment horizontal="left"/>
    </xf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1" applyFont="1" applyAlignment="1">
      <alignment horizontal="left"/>
    </xf>
    <xf numFmtId="0" fontId="8" fillId="0" borderId="1" xfId="2" applyFont="1" applyBorder="1" applyAlignment="1">
      <alignment horizontal="left"/>
    </xf>
    <xf numFmtId="0" fontId="13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7" fillId="0" borderId="0" xfId="3" applyFont="1" applyFill="1" applyBorder="1" applyAlignment="1">
      <alignment horizontal="left" vertical="center"/>
    </xf>
    <xf numFmtId="49" fontId="9" fillId="0" borderId="0" xfId="1" applyNumberFormat="1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 applyProtection="1">
      <alignment horizontal="left" vertical="center" wrapText="1"/>
      <protection locked="0"/>
    </xf>
    <xf numFmtId="164" fontId="9" fillId="0" borderId="2" xfId="2" applyNumberFormat="1" applyFont="1" applyBorder="1" applyAlignment="1" applyProtection="1">
      <alignment horizontal="left" vertical="center" wrapText="1"/>
      <protection locked="0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vertical="center"/>
    </xf>
    <xf numFmtId="0" fontId="4" fillId="0" borderId="12" xfId="0" applyFont="1" applyBorder="1"/>
    <xf numFmtId="0" fontId="3" fillId="0" borderId="13" xfId="0" applyFont="1" applyBorder="1" applyAlignment="1">
      <alignment horizontal="left"/>
    </xf>
    <xf numFmtId="0" fontId="3" fillId="0" borderId="14" xfId="0" applyFont="1" applyBorder="1"/>
    <xf numFmtId="0" fontId="3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168" fontId="15" fillId="0" borderId="4" xfId="0" applyNumberFormat="1" applyFont="1" applyBorder="1" applyAlignment="1" applyProtection="1">
      <alignment horizontal="left" shrinkToFit="1"/>
      <protection locked="0"/>
    </xf>
    <xf numFmtId="168" fontId="15" fillId="0" borderId="8" xfId="0" applyNumberFormat="1" applyFont="1" applyBorder="1" applyAlignment="1" applyProtection="1">
      <alignment horizontal="left" shrinkToFit="1"/>
      <protection locked="0"/>
    </xf>
    <xf numFmtId="0" fontId="15" fillId="0" borderId="5" xfId="0" applyFont="1" applyBorder="1" applyAlignment="1" applyProtection="1">
      <alignment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left" vertical="center" shrinkToFit="1"/>
      <protection locked="0"/>
    </xf>
    <xf numFmtId="0" fontId="16" fillId="0" borderId="5" xfId="2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shrinkToFit="1"/>
      <protection locked="0"/>
    </xf>
    <xf numFmtId="49" fontId="22" fillId="0" borderId="5" xfId="0" applyNumberFormat="1" applyFont="1" applyBorder="1" applyAlignment="1" applyProtection="1">
      <alignment horizontal="left" vertical="center" shrinkToFit="1"/>
      <protection locked="0"/>
    </xf>
    <xf numFmtId="0" fontId="12" fillId="0" borderId="5" xfId="3" applyFill="1" applyBorder="1" applyAlignment="1" applyProtection="1">
      <alignment horizontal="left" vertical="center" shrinkToFit="1"/>
      <protection locked="0"/>
    </xf>
    <xf numFmtId="0" fontId="8" fillId="0" borderId="2" xfId="2" applyFont="1" applyBorder="1" applyAlignment="1">
      <alignment horizontal="right" shrinkToFit="1"/>
    </xf>
    <xf numFmtId="0" fontId="8" fillId="3" borderId="2" xfId="2" applyFont="1" applyFill="1" applyBorder="1" applyAlignment="1">
      <alignment horizontal="left" shrinkToFit="1"/>
    </xf>
    <xf numFmtId="49" fontId="8" fillId="3" borderId="2" xfId="1" applyNumberFormat="1" applyFont="1" applyFill="1" applyBorder="1" applyAlignment="1">
      <alignment horizontal="left" shrinkToFit="1"/>
    </xf>
    <xf numFmtId="49" fontId="8" fillId="3" borderId="2" xfId="2" applyNumberFormat="1" applyFont="1" applyFill="1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shrinkToFit="1"/>
    </xf>
    <xf numFmtId="0" fontId="8" fillId="0" borderId="2" xfId="1" applyFont="1" applyBorder="1" applyAlignment="1">
      <alignment horizontal="right" shrinkToFit="1"/>
    </xf>
    <xf numFmtId="0" fontId="8" fillId="3" borderId="2" xfId="1" applyFont="1" applyFill="1" applyBorder="1" applyAlignment="1">
      <alignment horizontal="left" shrinkToFit="1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shrinkToFit="1"/>
    </xf>
    <xf numFmtId="164" fontId="8" fillId="3" borderId="2" xfId="1" applyNumberFormat="1" applyFont="1" applyFill="1" applyBorder="1" applyAlignment="1">
      <alignment horizontal="left" shrinkToFit="1"/>
    </xf>
    <xf numFmtId="14" fontId="9" fillId="3" borderId="0" xfId="1" applyNumberFormat="1" applyFont="1" applyFill="1" applyAlignment="1">
      <alignment horizontal="left" shrinkToFit="1"/>
    </xf>
    <xf numFmtId="0" fontId="10" fillId="0" borderId="0" xfId="1" applyFont="1" applyAlignment="1">
      <alignment horizontal="left" shrinkToFit="1"/>
    </xf>
    <xf numFmtId="0" fontId="7" fillId="0" borderId="0" xfId="1" applyFont="1" applyAlignment="1">
      <alignment horizontal="left" shrinkToFit="1"/>
    </xf>
    <xf numFmtId="165" fontId="7" fillId="0" borderId="0" xfId="1" applyNumberFormat="1" applyFont="1" applyAlignment="1">
      <alignment horizontal="left" shrinkToFit="1"/>
    </xf>
    <xf numFmtId="166" fontId="7" fillId="0" borderId="0" xfId="1" applyNumberFormat="1" applyFont="1" applyAlignment="1">
      <alignment horizontal="left" shrinkToFit="1"/>
    </xf>
    <xf numFmtId="164" fontId="8" fillId="3" borderId="2" xfId="2" applyNumberFormat="1" applyFont="1" applyFill="1" applyBorder="1" applyAlignment="1">
      <alignment horizontal="left" shrinkToFit="1"/>
    </xf>
    <xf numFmtId="0" fontId="8" fillId="0" borderId="2" xfId="2" applyFont="1" applyBorder="1" applyAlignment="1">
      <alignment horizontal="left" shrinkToFit="1"/>
    </xf>
    <xf numFmtId="2" fontId="8" fillId="0" borderId="2" xfId="2" applyNumberFormat="1" applyFont="1" applyBorder="1" applyAlignment="1">
      <alignment horizontal="left" shrinkToFit="1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4" xfId="0" applyFont="1" applyBorder="1" applyAlignment="1" applyProtection="1">
      <alignment horizontal="left" shrinkToFit="1"/>
      <protection locked="0"/>
    </xf>
    <xf numFmtId="0" fontId="12" fillId="0" borderId="4" xfId="3" applyFill="1" applyBorder="1" applyAlignment="1" applyProtection="1">
      <alignment horizontal="left" shrinkToFit="1"/>
      <protection locked="0"/>
    </xf>
    <xf numFmtId="0" fontId="11" fillId="0" borderId="0" xfId="0" applyFont="1" applyAlignment="1">
      <alignment horizontal="left"/>
    </xf>
    <xf numFmtId="0" fontId="3" fillId="0" borderId="4" xfId="0" applyFont="1" applyBorder="1" applyAlignment="1" applyProtection="1">
      <alignment horizontal="left" shrinkToFit="1"/>
      <protection locked="0"/>
    </xf>
    <xf numFmtId="168" fontId="13" fillId="0" borderId="4" xfId="0" applyNumberFormat="1" applyFont="1" applyBorder="1" applyAlignment="1" applyProtection="1">
      <alignment horizontal="left" shrinkToFit="1"/>
      <protection locked="0"/>
    </xf>
    <xf numFmtId="0" fontId="15" fillId="0" borderId="5" xfId="0" applyFont="1" applyBorder="1" applyAlignment="1" applyProtection="1">
      <alignment horizontal="left" vertical="center" shrinkToFit="1"/>
      <protection locked="0"/>
    </xf>
    <xf numFmtId="49" fontId="16" fillId="0" borderId="5" xfId="1" applyNumberFormat="1" applyFont="1" applyBorder="1" applyAlignment="1" applyProtection="1">
      <alignment horizontal="left" vertical="center" shrinkToFit="1"/>
      <protection locked="0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7" xfId="0" applyFont="1" applyBorder="1" applyAlignment="1" applyProtection="1">
      <alignment horizontal="left" vertical="center" shrinkToFit="1"/>
      <protection locked="0"/>
    </xf>
    <xf numFmtId="0" fontId="3" fillId="4" borderId="5" xfId="0" applyFont="1" applyFill="1" applyBorder="1" applyAlignment="1">
      <alignment horizontal="left"/>
    </xf>
    <xf numFmtId="171" fontId="16" fillId="0" borderId="5" xfId="1" applyNumberFormat="1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left" shrinkToFit="1"/>
      <protection locked="0"/>
    </xf>
    <xf numFmtId="49" fontId="9" fillId="0" borderId="9" xfId="1" applyNumberFormat="1" applyFont="1" applyBorder="1" applyAlignment="1" applyProtection="1">
      <alignment horizontal="left" shrinkToFit="1"/>
      <protection locked="0"/>
    </xf>
    <xf numFmtId="49" fontId="9" fillId="0" borderId="10" xfId="1" applyNumberFormat="1" applyFont="1" applyBorder="1" applyAlignment="1" applyProtection="1">
      <alignment horizontal="left" shrinkToFit="1"/>
      <protection locked="0"/>
    </xf>
    <xf numFmtId="0" fontId="3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left"/>
    </xf>
    <xf numFmtId="167" fontId="3" fillId="0" borderId="15" xfId="0" applyNumberFormat="1" applyFont="1" applyBorder="1" applyAlignment="1">
      <alignment horizontal="left"/>
    </xf>
    <xf numFmtId="170" fontId="4" fillId="0" borderId="0" xfId="0" applyNumberFormat="1" applyFont="1" applyAlignment="1">
      <alignment horizontal="left"/>
    </xf>
    <xf numFmtId="170" fontId="4" fillId="0" borderId="15" xfId="0" applyNumberFormat="1" applyFont="1" applyBorder="1" applyAlignment="1">
      <alignment horizontal="left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</cellXfs>
  <cellStyles count="7">
    <cellStyle name="Hyperlink 2" xfId="6" xr:uid="{00000000-0005-0000-0000-000001000000}"/>
    <cellStyle name="Komma 2" xfId="5" xr:uid="{00000000-0005-0000-0000-000002000000}"/>
    <cellStyle name="Link" xfId="3" builtinId="8"/>
    <cellStyle name="Standard" xfId="0" builtinId="0"/>
    <cellStyle name="Standard 2" xfId="4" xr:uid="{00000000-0005-0000-0000-000004000000}"/>
    <cellStyle name="Standard_Tabelle1" xfId="1" xr:uid="{00000000-0005-0000-0000-000005000000}"/>
    <cellStyle name="Standard_Tabelle1_1" xfId="2" xr:uid="{00000000-0005-0000-0000-000006000000}"/>
  </cellStyles>
  <dxfs count="10">
    <dxf>
      <fill>
        <patternFill>
          <bgColor theme="9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69"/>
  <sheetViews>
    <sheetView tabSelected="1" zoomScaleNormal="100" workbookViewId="0">
      <selection activeCell="C5" sqref="C5:F5"/>
    </sheetView>
  </sheetViews>
  <sheetFormatPr baseColWidth="10" defaultColWidth="10.6640625" defaultRowHeight="13.8" x14ac:dyDescent="0.25"/>
  <cols>
    <col min="1" max="1" width="4.33203125" style="4" customWidth="1"/>
    <col min="2" max="2" width="6.44140625" style="1" customWidth="1"/>
    <col min="3" max="3" width="8.77734375" style="1" customWidth="1"/>
    <col min="4" max="4" width="12.77734375" style="1" customWidth="1"/>
    <col min="5" max="5" width="7.109375" style="1" customWidth="1"/>
    <col min="6" max="6" width="6.109375" style="1" customWidth="1"/>
    <col min="7" max="7" width="10.44140625" style="1" customWidth="1"/>
    <col min="8" max="8" width="5.77734375" style="1" customWidth="1"/>
    <col min="9" max="9" width="12.109375" style="1" customWidth="1"/>
    <col min="10" max="10" width="23.44140625" style="1" customWidth="1"/>
    <col min="11" max="11" width="6.109375" style="1" customWidth="1"/>
    <col min="12" max="12" width="7.77734375" style="1" customWidth="1"/>
    <col min="13" max="13" width="15.77734375" style="1" customWidth="1"/>
    <col min="14" max="15" width="16.77734375" style="1" customWidth="1"/>
    <col min="16" max="26" width="10.6640625" style="1"/>
    <col min="27" max="16384" width="10.6640625" style="4"/>
  </cols>
  <sheetData>
    <row r="1" spans="1:28" ht="24" x14ac:dyDescent="0.35">
      <c r="A1" s="3" t="s">
        <v>97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20"/>
      <c r="AB1" s="20"/>
    </row>
    <row r="2" spans="1:28" x14ac:dyDescent="0.25">
      <c r="O2" s="13"/>
      <c r="P2" s="88">
        <f>SUM(P3:P6)</f>
        <v>6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20"/>
      <c r="AB2" s="20"/>
    </row>
    <row r="3" spans="1:28" ht="14.25" customHeight="1" x14ac:dyDescent="0.25">
      <c r="A3" s="2" t="s">
        <v>61</v>
      </c>
      <c r="J3" s="93">
        <f ca="1">TODAY()</f>
        <v>46199</v>
      </c>
      <c r="O3" s="13"/>
      <c r="P3" s="88"/>
      <c r="Q3" s="13"/>
      <c r="R3" s="13"/>
      <c r="S3" s="13"/>
      <c r="T3" s="13"/>
      <c r="U3" s="13"/>
      <c r="V3" s="13"/>
      <c r="W3" s="13"/>
      <c r="X3" s="13"/>
      <c r="Y3" s="13"/>
      <c r="Z3" s="13"/>
      <c r="AA3" s="20"/>
      <c r="AB3" s="20"/>
    </row>
    <row r="4" spans="1:28" x14ac:dyDescent="0.25">
      <c r="L4" s="2" t="s">
        <v>90</v>
      </c>
      <c r="N4" s="89" t="str">
        <f>IF(P2=0,"Anmeldung in Ordnung","es fehlt noch was!")</f>
        <v>es fehlt noch was!</v>
      </c>
      <c r="O4" s="13"/>
      <c r="P4" s="88">
        <f>SUM(P5:P8)</f>
        <v>4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20"/>
      <c r="AB4" s="20"/>
    </row>
    <row r="5" spans="1:28" ht="17.25" customHeight="1" x14ac:dyDescent="0.25">
      <c r="A5" s="98" t="s">
        <v>62</v>
      </c>
      <c r="B5" s="98"/>
      <c r="C5" s="99"/>
      <c r="D5" s="99"/>
      <c r="E5" s="99"/>
      <c r="F5" s="99"/>
      <c r="G5" s="12" t="s">
        <v>68</v>
      </c>
      <c r="H5" s="66"/>
      <c r="I5" s="1" t="s">
        <v>91</v>
      </c>
      <c r="J5" s="66"/>
      <c r="K5" s="4"/>
      <c r="L5" s="91" t="str">
        <f>IF(C5="","&gt;&gt; Riegenname noch angeben","")</f>
        <v>&gt;&gt; Riegenname noch angeben</v>
      </c>
      <c r="O5" s="13"/>
      <c r="P5" s="88">
        <f>IF(L5&lt;&gt;"",1,"0")</f>
        <v>1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20"/>
      <c r="AB5" s="20"/>
    </row>
    <row r="6" spans="1:28" x14ac:dyDescent="0.25">
      <c r="A6" s="34"/>
      <c r="L6" s="91" t="str">
        <f>IF(C10="","&gt;&gt; Kontaktperson noch angeben","")</f>
        <v>&gt;&gt; Kontaktperson noch angeben</v>
      </c>
      <c r="O6" s="13"/>
      <c r="P6" s="88">
        <f t="shared" ref="P6:P8" si="0">IF(L6&lt;&gt;"",1,"0")</f>
        <v>1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20"/>
      <c r="AB6" s="20"/>
    </row>
    <row r="7" spans="1:28" x14ac:dyDescent="0.25">
      <c r="L7" s="91" t="str">
        <f>IF(B18="","&gt;&gt; Teilnehmer Anmeldung fehlt noch","")</f>
        <v>&gt;&gt; Teilnehmer Anmeldung fehlt noch</v>
      </c>
      <c r="O7" s="13"/>
      <c r="P7" s="88">
        <f t="shared" si="0"/>
        <v>1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20"/>
      <c r="AB7" s="20"/>
    </row>
    <row r="8" spans="1:28" x14ac:dyDescent="0.25">
      <c r="A8" s="11" t="s">
        <v>63</v>
      </c>
      <c r="I8" s="11" t="s">
        <v>33</v>
      </c>
      <c r="L8" s="91" t="str">
        <f>IF(Teilnehmer!B6="","&gt;&gt; Teilnehmer Anmeldung fehlt noch","")</f>
        <v>&gt;&gt; Teilnehmer Anmeldung fehlt noch</v>
      </c>
      <c r="P8" s="88">
        <f t="shared" si="0"/>
        <v>1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20"/>
      <c r="AB8" s="20"/>
    </row>
    <row r="9" spans="1:28" ht="3.75" customHeight="1" x14ac:dyDescent="0.25">
      <c r="I9" s="4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0"/>
      <c r="AB9" s="20"/>
    </row>
    <row r="10" spans="1:28" ht="14.4" x14ac:dyDescent="0.3">
      <c r="A10" s="95" t="s">
        <v>64</v>
      </c>
      <c r="B10" s="95"/>
      <c r="C10" s="96"/>
      <c r="D10" s="96"/>
      <c r="E10" s="1" t="s">
        <v>69</v>
      </c>
      <c r="F10" s="96"/>
      <c r="G10" s="96"/>
      <c r="H10" s="4"/>
      <c r="I10" s="1" t="s">
        <v>64</v>
      </c>
      <c r="J10" s="60">
        <f>C10</f>
        <v>0</v>
      </c>
      <c r="K10" s="1" t="s">
        <v>69</v>
      </c>
      <c r="L10" s="100">
        <f>F10</f>
        <v>0</v>
      </c>
      <c r="M10" s="100"/>
      <c r="N10" s="4"/>
      <c r="O10" s="4"/>
      <c r="P10" s="90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20"/>
      <c r="AB10" s="20"/>
    </row>
    <row r="11" spans="1:28" ht="14.4" x14ac:dyDescent="0.3">
      <c r="A11" s="95" t="s">
        <v>65</v>
      </c>
      <c r="B11" s="95"/>
      <c r="C11" s="96"/>
      <c r="D11" s="96"/>
      <c r="E11" s="1" t="s">
        <v>70</v>
      </c>
      <c r="F11" s="107"/>
      <c r="G11" s="107"/>
      <c r="H11" s="4"/>
      <c r="I11" s="1" t="s">
        <v>65</v>
      </c>
      <c r="J11" s="61">
        <f>C11</f>
        <v>0</v>
      </c>
      <c r="K11" s="1" t="s">
        <v>70</v>
      </c>
      <c r="L11" s="100">
        <f>F11</f>
        <v>0</v>
      </c>
      <c r="M11" s="100"/>
      <c r="N11" s="4"/>
      <c r="O11" s="4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20"/>
      <c r="AB11" s="20"/>
    </row>
    <row r="12" spans="1:28" ht="14.4" x14ac:dyDescent="0.3">
      <c r="A12" s="95" t="s">
        <v>66</v>
      </c>
      <c r="B12" s="95"/>
      <c r="C12" s="96"/>
      <c r="D12" s="96"/>
      <c r="E12" s="1" t="s">
        <v>76</v>
      </c>
      <c r="F12" s="108"/>
      <c r="G12" s="109"/>
      <c r="H12" s="4"/>
      <c r="I12" s="4" t="s">
        <v>66</v>
      </c>
      <c r="J12" s="61">
        <f>C12</f>
        <v>0</v>
      </c>
      <c r="K12" s="4"/>
      <c r="L12" s="4"/>
      <c r="O12" s="4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20"/>
      <c r="AB12" s="20"/>
    </row>
    <row r="13" spans="1:28" ht="14.4" x14ac:dyDescent="0.3">
      <c r="A13" s="95" t="s">
        <v>67</v>
      </c>
      <c r="B13" s="95"/>
      <c r="C13" s="97"/>
      <c r="D13" s="96"/>
      <c r="I13" s="4" t="s">
        <v>67</v>
      </c>
      <c r="J13" s="61">
        <f>C13</f>
        <v>0</v>
      </c>
      <c r="K13" s="4"/>
      <c r="L13" s="4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20"/>
      <c r="AB13" s="20"/>
    </row>
    <row r="14" spans="1:28" x14ac:dyDescent="0.25">
      <c r="I14" s="4"/>
      <c r="J14" s="4"/>
      <c r="K14" s="4"/>
      <c r="L14" s="4"/>
      <c r="M14" s="4"/>
      <c r="N14" s="4"/>
      <c r="O14" s="4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20"/>
      <c r="AB14" s="20"/>
    </row>
    <row r="15" spans="1:28" x14ac:dyDescent="0.25">
      <c r="A15" s="11" t="s">
        <v>71</v>
      </c>
      <c r="B15" s="4"/>
      <c r="C15" s="4"/>
      <c r="D15" s="4"/>
      <c r="E15" s="4"/>
      <c r="F15" s="4"/>
      <c r="G15" s="4"/>
      <c r="I15" s="4"/>
      <c r="J15" s="4"/>
      <c r="K15" s="4"/>
      <c r="L15" s="4"/>
      <c r="M15" s="4"/>
      <c r="N15" s="4"/>
      <c r="O15" s="4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20"/>
      <c r="AB15" s="20"/>
    </row>
    <row r="16" spans="1:28" ht="5.25" customHeight="1" x14ac:dyDescent="0.25">
      <c r="B16" s="4"/>
      <c r="C16" s="4"/>
      <c r="D16" s="4"/>
      <c r="E16" s="4"/>
      <c r="F16" s="4"/>
      <c r="G16" s="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20"/>
      <c r="AB16" s="20"/>
    </row>
    <row r="17" spans="1:28" x14ac:dyDescent="0.25">
      <c r="A17" s="47" t="s">
        <v>74</v>
      </c>
      <c r="B17" s="105" t="s">
        <v>14</v>
      </c>
      <c r="C17" s="105"/>
      <c r="D17" s="47" t="s">
        <v>2</v>
      </c>
      <c r="E17" s="47" t="s">
        <v>9</v>
      </c>
      <c r="F17" s="105" t="s">
        <v>3</v>
      </c>
      <c r="G17" s="105"/>
      <c r="H17" s="48" t="s">
        <v>4</v>
      </c>
      <c r="I17" s="48" t="s">
        <v>5</v>
      </c>
      <c r="J17" s="48" t="s">
        <v>8</v>
      </c>
      <c r="K17" s="48" t="s">
        <v>75</v>
      </c>
      <c r="L17" s="48"/>
      <c r="M17" s="48" t="s">
        <v>77</v>
      </c>
      <c r="N17" s="48" t="s">
        <v>21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20"/>
      <c r="AB17" s="20"/>
    </row>
    <row r="18" spans="1:28" s="26" customFormat="1" ht="14.4" x14ac:dyDescent="0.3">
      <c r="A18" s="23">
        <v>1</v>
      </c>
      <c r="B18" s="101"/>
      <c r="C18" s="101"/>
      <c r="D18" s="62"/>
      <c r="E18" s="63"/>
      <c r="F18" s="103"/>
      <c r="G18" s="104"/>
      <c r="H18" s="64"/>
      <c r="I18" s="64"/>
      <c r="J18" s="68"/>
      <c r="K18" s="106"/>
      <c r="L18" s="106"/>
      <c r="M18" s="65"/>
      <c r="N18" s="67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  <c r="AB18" s="25"/>
    </row>
    <row r="19" spans="1:28" s="29" customFormat="1" ht="14.4" x14ac:dyDescent="0.3">
      <c r="A19" s="23">
        <v>2</v>
      </c>
      <c r="B19" s="101"/>
      <c r="C19" s="101"/>
      <c r="D19" s="62"/>
      <c r="E19" s="63"/>
      <c r="F19" s="103"/>
      <c r="G19" s="104"/>
      <c r="H19" s="64"/>
      <c r="I19" s="64"/>
      <c r="J19" s="68"/>
      <c r="K19" s="102"/>
      <c r="L19" s="102"/>
      <c r="M19" s="65"/>
      <c r="N19" s="6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8"/>
      <c r="AB19" s="28"/>
    </row>
    <row r="20" spans="1:28" s="29" customFormat="1" ht="14.4" x14ac:dyDescent="0.3">
      <c r="A20" s="23">
        <v>3</v>
      </c>
      <c r="B20" s="101"/>
      <c r="C20" s="101"/>
      <c r="D20" s="62"/>
      <c r="E20" s="63"/>
      <c r="F20" s="103"/>
      <c r="G20" s="104"/>
      <c r="H20" s="64"/>
      <c r="I20" s="64"/>
      <c r="J20" s="68"/>
      <c r="K20" s="102"/>
      <c r="L20" s="102"/>
      <c r="M20" s="65"/>
      <c r="N20" s="6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8"/>
      <c r="AB20" s="28"/>
    </row>
    <row r="21" spans="1:28" s="29" customFormat="1" ht="14.4" x14ac:dyDescent="0.3">
      <c r="A21" s="23">
        <v>4</v>
      </c>
      <c r="B21" s="101"/>
      <c r="C21" s="101"/>
      <c r="D21" s="62"/>
      <c r="E21" s="63"/>
      <c r="F21" s="103"/>
      <c r="G21" s="104"/>
      <c r="H21" s="64"/>
      <c r="I21" s="64"/>
      <c r="J21" s="68"/>
      <c r="K21" s="102"/>
      <c r="L21" s="102"/>
      <c r="M21" s="65"/>
      <c r="N21" s="6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8"/>
      <c r="AB21" s="28"/>
    </row>
    <row r="22" spans="1:28" s="29" customFormat="1" ht="14.4" x14ac:dyDescent="0.3">
      <c r="A22" s="23">
        <v>5</v>
      </c>
      <c r="B22" s="101"/>
      <c r="C22" s="101"/>
      <c r="D22" s="62"/>
      <c r="E22" s="63"/>
      <c r="F22" s="103"/>
      <c r="G22" s="104"/>
      <c r="H22" s="64"/>
      <c r="I22" s="64"/>
      <c r="J22" s="68"/>
      <c r="K22" s="102"/>
      <c r="L22" s="102"/>
      <c r="M22" s="65"/>
      <c r="N22" s="6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8"/>
      <c r="AB22" s="28"/>
    </row>
    <row r="23" spans="1:28" s="29" customFormat="1" ht="14.4" x14ac:dyDescent="0.3">
      <c r="A23" s="23">
        <v>6</v>
      </c>
      <c r="B23" s="101"/>
      <c r="C23" s="101"/>
      <c r="D23" s="62"/>
      <c r="E23" s="63"/>
      <c r="F23" s="103"/>
      <c r="G23" s="104"/>
      <c r="H23" s="64"/>
      <c r="I23" s="64"/>
      <c r="J23" s="68"/>
      <c r="K23" s="102"/>
      <c r="L23" s="102"/>
      <c r="M23" s="65"/>
      <c r="N23" s="6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8"/>
      <c r="AB23" s="28"/>
    </row>
    <row r="24" spans="1:28" s="29" customFormat="1" x14ac:dyDescent="0.3">
      <c r="A24" s="36"/>
      <c r="B24" s="37"/>
      <c r="C24" s="37"/>
      <c r="D24" s="26"/>
      <c r="E24" s="36"/>
      <c r="F24" s="37"/>
      <c r="G24" s="37"/>
      <c r="H24" s="37"/>
      <c r="I24" s="37"/>
      <c r="J24" s="38"/>
      <c r="K24" s="39"/>
      <c r="L24" s="39"/>
      <c r="M24" s="40"/>
      <c r="N24" s="41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</row>
    <row r="25" spans="1:28" s="29" customFormat="1" x14ac:dyDescent="0.3">
      <c r="A25" s="34" t="s">
        <v>88</v>
      </c>
      <c r="B25" s="37"/>
      <c r="C25" s="37"/>
      <c r="D25" s="26"/>
      <c r="E25" s="36"/>
      <c r="F25" s="37"/>
      <c r="G25" s="37"/>
      <c r="H25" s="37"/>
      <c r="I25" s="37"/>
      <c r="J25" s="38"/>
      <c r="K25" s="39"/>
      <c r="L25" s="39"/>
      <c r="M25" s="40"/>
      <c r="N25" s="4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8"/>
      <c r="AB25" s="28"/>
    </row>
    <row r="26" spans="1:28" x14ac:dyDescent="0.25">
      <c r="M26" s="4"/>
      <c r="N26" s="4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20"/>
      <c r="AB26" s="20"/>
    </row>
    <row r="27" spans="1:28" x14ac:dyDescent="0.25">
      <c r="A27" s="11" t="s">
        <v>81</v>
      </c>
      <c r="J27" s="50" t="s">
        <v>84</v>
      </c>
      <c r="K27" s="51"/>
      <c r="L27" s="51"/>
      <c r="M27" s="52"/>
      <c r="N27" s="4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20"/>
      <c r="AB27" s="20"/>
    </row>
    <row r="28" spans="1:28" ht="5.25" customHeight="1" x14ac:dyDescent="0.25">
      <c r="B28" s="4"/>
      <c r="C28" s="4"/>
      <c r="D28" s="4"/>
      <c r="E28" s="4"/>
      <c r="F28" s="4"/>
      <c r="G28" s="4"/>
      <c r="J28" s="53"/>
      <c r="M28" s="5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20"/>
      <c r="AB28" s="20"/>
    </row>
    <row r="29" spans="1:28" x14ac:dyDescent="0.25">
      <c r="A29" s="47" t="s">
        <v>72</v>
      </c>
      <c r="B29" s="110" t="s">
        <v>58</v>
      </c>
      <c r="C29" s="110"/>
      <c r="D29" s="49" t="s">
        <v>59</v>
      </c>
      <c r="E29" s="122" t="s">
        <v>82</v>
      </c>
      <c r="F29" s="122"/>
      <c r="J29" s="53" t="s">
        <v>85</v>
      </c>
      <c r="L29" s="112">
        <v>25</v>
      </c>
      <c r="M29" s="113"/>
      <c r="N29" s="4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20"/>
      <c r="AB29" s="20"/>
    </row>
    <row r="30" spans="1:28" s="29" customFormat="1" x14ac:dyDescent="0.25">
      <c r="A30" s="31" t="s">
        <v>57</v>
      </c>
      <c r="B30" s="94">
        <f>COUNTIFS(E$66:E$170,"Turnerinnen",F$66:F$170,"K 1")</f>
        <v>0</v>
      </c>
      <c r="C30" s="94"/>
      <c r="D30" s="32">
        <f>COUNTIFS(E$66:E$170,"Turner",F$66:F$170,"K 1")</f>
        <v>0</v>
      </c>
      <c r="E30" s="94">
        <f>SUM(B30:D30)</f>
        <v>0</v>
      </c>
      <c r="F30" s="94"/>
      <c r="G30" s="30"/>
      <c r="H30" s="30"/>
      <c r="I30" s="30"/>
      <c r="J30" s="55" t="s">
        <v>86</v>
      </c>
      <c r="K30" s="56"/>
      <c r="L30" s="114">
        <f>E39*L29</f>
        <v>0</v>
      </c>
      <c r="M30" s="115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</row>
    <row r="31" spans="1:28" s="29" customFormat="1" x14ac:dyDescent="0.3">
      <c r="A31" s="31" t="s">
        <v>78</v>
      </c>
      <c r="B31" s="94">
        <f>COUNTIFS(E$66:E$170,"Turnerinnen",F$66:F$170,"K 2")</f>
        <v>0</v>
      </c>
      <c r="C31" s="94"/>
      <c r="D31" s="32">
        <f>COUNTIFS(E$66:E$170,"Turner",F$66:F$170,"K 2")</f>
        <v>0</v>
      </c>
      <c r="E31" s="94">
        <f t="shared" ref="E31:E33" si="1">SUM(B31:D31)</f>
        <v>0</v>
      </c>
      <c r="F31" s="94"/>
      <c r="G31" s="30"/>
      <c r="H31" s="30"/>
      <c r="I31" s="30"/>
      <c r="J31" s="57"/>
      <c r="K31" s="58"/>
      <c r="L31" s="58"/>
      <c r="M31" s="59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8"/>
      <c r="AB31" s="28"/>
    </row>
    <row r="32" spans="1:28" s="29" customFormat="1" x14ac:dyDescent="0.3">
      <c r="A32" s="31" t="s">
        <v>79</v>
      </c>
      <c r="B32" s="94">
        <f>COUNTIFS(E$66:E$170,"Turnerinnen",F$66:F$170,"K 3")</f>
        <v>0</v>
      </c>
      <c r="C32" s="94"/>
      <c r="D32" s="32">
        <f>COUNTIFS(E$66:E$170,"Turner",F$66:F$170,"K 3")</f>
        <v>0</v>
      </c>
      <c r="E32" s="94">
        <f t="shared" si="1"/>
        <v>0</v>
      </c>
      <c r="F32" s="94"/>
      <c r="G32" s="30"/>
      <c r="H32" s="30"/>
      <c r="I32" s="30"/>
      <c r="J32" s="34" t="s">
        <v>87</v>
      </c>
      <c r="K32" s="30"/>
      <c r="L32" s="30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28"/>
    </row>
    <row r="33" spans="1:28" s="29" customFormat="1" x14ac:dyDescent="0.3">
      <c r="A33" s="31" t="s">
        <v>80</v>
      </c>
      <c r="B33" s="94">
        <f>COUNTIFS(E$66:E$170,"Turnerinnen",F$66:F$170,"K 4")</f>
        <v>0</v>
      </c>
      <c r="C33" s="94"/>
      <c r="D33" s="32">
        <f>COUNTIFS(E$66:E$170,"Turner",F$66:F$170,"K 4")</f>
        <v>0</v>
      </c>
      <c r="E33" s="94">
        <f t="shared" si="1"/>
        <v>0</v>
      </c>
      <c r="F33" s="94"/>
      <c r="G33" s="30"/>
      <c r="H33" s="30"/>
      <c r="I33" s="30"/>
      <c r="J33" s="30"/>
      <c r="K33" s="30"/>
      <c r="L33" s="30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8"/>
      <c r="AB33" s="28"/>
    </row>
    <row r="34" spans="1:28" s="29" customFormat="1" x14ac:dyDescent="0.3">
      <c r="A34" s="31" t="s">
        <v>92</v>
      </c>
      <c r="B34" s="94">
        <f>COUNTIFS(E$66:E$170,"Turnerinnen",F$66:F$170,"K 5")</f>
        <v>0</v>
      </c>
      <c r="C34" s="94"/>
      <c r="D34" s="32">
        <f>COUNTIFS(E$66:E$170,"Turner",F$66:F$170,"K 5")</f>
        <v>0</v>
      </c>
      <c r="E34" s="94">
        <f t="shared" ref="E34:E38" si="2">SUM(B34:D34)</f>
        <v>0</v>
      </c>
      <c r="F34" s="94"/>
      <c r="G34" s="30"/>
      <c r="H34" s="30"/>
      <c r="I34" s="30"/>
      <c r="J34" s="30"/>
      <c r="K34" s="30"/>
      <c r="L34" s="30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28"/>
    </row>
    <row r="35" spans="1:28" s="29" customFormat="1" x14ac:dyDescent="0.3">
      <c r="A35" s="31" t="s">
        <v>93</v>
      </c>
      <c r="B35" s="94">
        <f>COUNTIFS(E$66:E$170,"Turnerinnen",F$66:F$170,"K 6")</f>
        <v>0</v>
      </c>
      <c r="C35" s="94"/>
      <c r="D35" s="32">
        <f>COUNTIFS(E$66:E$170,"Turner",F$66:F$170,"K 6")</f>
        <v>0</v>
      </c>
      <c r="E35" s="94">
        <f t="shared" si="2"/>
        <v>0</v>
      </c>
      <c r="F35" s="94"/>
      <c r="G35" s="30"/>
      <c r="H35" s="30"/>
      <c r="I35" s="30"/>
      <c r="J35" s="30"/>
      <c r="K35" s="30"/>
      <c r="L35" s="30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8"/>
      <c r="AB35" s="28"/>
    </row>
    <row r="36" spans="1:28" s="29" customFormat="1" x14ac:dyDescent="0.3">
      <c r="A36" s="31" t="s">
        <v>94</v>
      </c>
      <c r="B36" s="94">
        <f>COUNTIFS(E$66:E$170,"Turnerinnen",F$66:F$170,"K 7")</f>
        <v>0</v>
      </c>
      <c r="C36" s="94"/>
      <c r="D36" s="32">
        <f>COUNTIFS(E$66:E$170,"Turner",F$66:F$170,"K 7")</f>
        <v>0</v>
      </c>
      <c r="E36" s="94">
        <f t="shared" si="2"/>
        <v>0</v>
      </c>
      <c r="F36" s="94"/>
      <c r="G36" s="30"/>
      <c r="H36" s="30"/>
      <c r="I36" s="30"/>
      <c r="J36" s="30"/>
      <c r="K36" s="30"/>
      <c r="L36" s="30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</row>
    <row r="37" spans="1:28" s="29" customFormat="1" x14ac:dyDescent="0.3">
      <c r="A37" s="31" t="s">
        <v>95</v>
      </c>
      <c r="B37" s="94">
        <f>COUNTIFS(E$66:E$170,"Turnerinnen",F$66:F$170,"K D")</f>
        <v>0</v>
      </c>
      <c r="C37" s="94"/>
      <c r="D37" s="32"/>
      <c r="E37" s="94">
        <f t="shared" si="2"/>
        <v>0</v>
      </c>
      <c r="F37" s="94"/>
      <c r="G37" s="30"/>
      <c r="H37" s="30"/>
      <c r="I37" s="30"/>
      <c r="J37" s="30"/>
      <c r="K37" s="30"/>
      <c r="L37" s="30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8"/>
      <c r="AB37" s="28"/>
    </row>
    <row r="38" spans="1:28" s="29" customFormat="1" x14ac:dyDescent="0.3">
      <c r="A38" s="31" t="s">
        <v>96</v>
      </c>
      <c r="B38" s="94"/>
      <c r="C38" s="94"/>
      <c r="D38" s="32">
        <f>COUNTIFS(E$66:E$170,"Turner",F$66:F$170,"K H")</f>
        <v>0</v>
      </c>
      <c r="E38" s="94">
        <f t="shared" si="2"/>
        <v>0</v>
      </c>
      <c r="F38" s="94"/>
      <c r="G38" s="30"/>
      <c r="H38" s="30"/>
      <c r="I38" s="30"/>
      <c r="J38" s="30"/>
      <c r="K38" s="30"/>
      <c r="L38" s="30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8"/>
      <c r="AB38" s="28"/>
    </row>
    <row r="39" spans="1:28" x14ac:dyDescent="0.25">
      <c r="E39" s="111">
        <f>SUM(E30:F38)</f>
        <v>0</v>
      </c>
      <c r="F39" s="111"/>
      <c r="M39" s="4"/>
      <c r="N39" s="4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20"/>
      <c r="AB39" s="20"/>
    </row>
    <row r="40" spans="1:28" ht="14.55" customHeight="1" x14ac:dyDescent="0.25">
      <c r="H40" s="116" t="s">
        <v>98</v>
      </c>
      <c r="I40" s="117"/>
      <c r="J40" s="117"/>
      <c r="K40" s="117"/>
      <c r="L40" s="117"/>
      <c r="M40" s="117"/>
      <c r="N40" s="118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20"/>
      <c r="AB40" s="20"/>
    </row>
    <row r="41" spans="1:28" x14ac:dyDescent="0.25">
      <c r="A41" s="33"/>
      <c r="H41" s="119"/>
      <c r="I41" s="120"/>
      <c r="J41" s="120"/>
      <c r="K41" s="120"/>
      <c r="L41" s="120"/>
      <c r="M41" s="120"/>
      <c r="N41" s="121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20"/>
      <c r="AB41" s="20"/>
    </row>
    <row r="42" spans="1:28" x14ac:dyDescent="0.25">
      <c r="M42" s="4"/>
      <c r="N42" s="4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20"/>
      <c r="AB42" s="20"/>
    </row>
    <row r="43" spans="1:28" ht="14.4" x14ac:dyDescent="0.3">
      <c r="A43" s="35" t="s">
        <v>83</v>
      </c>
      <c r="M43" s="4"/>
      <c r="N43" s="4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20"/>
      <c r="AB43" s="20"/>
    </row>
    <row r="44" spans="1:28" hidden="1" x14ac:dyDescent="0.25">
      <c r="M44" s="4"/>
      <c r="N44" s="4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20"/>
      <c r="AB44" s="20"/>
    </row>
    <row r="45" spans="1:28" ht="15" hidden="1" x14ac:dyDescent="0.25">
      <c r="B45" s="5" t="s">
        <v>34</v>
      </c>
      <c r="M45" s="4"/>
      <c r="N45" s="4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20"/>
      <c r="AB45" s="20"/>
    </row>
    <row r="46" spans="1:28" hidden="1" x14ac:dyDescent="0.25">
      <c r="A46" s="6" t="s">
        <v>13</v>
      </c>
      <c r="B46" s="7" t="s">
        <v>10</v>
      </c>
      <c r="C46" s="7" t="s">
        <v>14</v>
      </c>
      <c r="D46" s="7" t="s">
        <v>2</v>
      </c>
      <c r="E46" s="7" t="s">
        <v>3</v>
      </c>
      <c r="F46" s="7" t="s">
        <v>4</v>
      </c>
      <c r="G46" s="7" t="s">
        <v>5</v>
      </c>
      <c r="H46" s="7" t="s">
        <v>15</v>
      </c>
      <c r="I46" s="7" t="s">
        <v>6</v>
      </c>
      <c r="J46" s="7" t="s">
        <v>8</v>
      </c>
      <c r="K46" s="7" t="s">
        <v>16</v>
      </c>
      <c r="L46" s="8" t="s">
        <v>17</v>
      </c>
      <c r="M46" s="21" t="s">
        <v>18</v>
      </c>
      <c r="N46" s="21" t="s">
        <v>19</v>
      </c>
      <c r="O46" s="21" t="s">
        <v>20</v>
      </c>
      <c r="P46" s="21" t="s">
        <v>21</v>
      </c>
      <c r="Q46" s="21" t="s">
        <v>22</v>
      </c>
      <c r="R46" s="21" t="s">
        <v>23</v>
      </c>
      <c r="S46" s="21" t="s">
        <v>24</v>
      </c>
      <c r="T46" s="21" t="s">
        <v>25</v>
      </c>
      <c r="U46" s="21" t="s">
        <v>26</v>
      </c>
      <c r="V46" s="21" t="s">
        <v>27</v>
      </c>
      <c r="W46" s="21" t="s">
        <v>28</v>
      </c>
      <c r="X46" s="21" t="s">
        <v>29</v>
      </c>
      <c r="Y46" s="21" t="s">
        <v>30</v>
      </c>
      <c r="Z46" s="13"/>
      <c r="AA46" s="20"/>
      <c r="AB46" s="20"/>
    </row>
    <row r="47" spans="1:28" s="74" customFormat="1" hidden="1" x14ac:dyDescent="0.25">
      <c r="A47" s="75"/>
      <c r="B47" s="76">
        <f>C5</f>
        <v>0</v>
      </c>
      <c r="C47" s="76">
        <f>C10</f>
        <v>0</v>
      </c>
      <c r="D47" s="76">
        <f>C11</f>
        <v>0</v>
      </c>
      <c r="E47" s="76">
        <f>C12</f>
        <v>0</v>
      </c>
      <c r="F47" s="79">
        <f>F10</f>
        <v>0</v>
      </c>
      <c r="G47" s="76">
        <f>F11</f>
        <v>0</v>
      </c>
      <c r="H47" s="76">
        <f>H5</f>
        <v>0</v>
      </c>
      <c r="I47" s="76">
        <f>F12</f>
        <v>0</v>
      </c>
      <c r="J47" s="76">
        <f>C13</f>
        <v>0</v>
      </c>
      <c r="K47" s="76">
        <f>J5</f>
        <v>0</v>
      </c>
      <c r="L47" s="80">
        <f ca="1">J3</f>
        <v>46199</v>
      </c>
      <c r="M47" s="81"/>
      <c r="N47" s="82" t="s">
        <v>31</v>
      </c>
      <c r="O47" s="82" t="b">
        <v>0</v>
      </c>
      <c r="P47" s="82" t="s">
        <v>12</v>
      </c>
      <c r="Q47" s="83">
        <v>0</v>
      </c>
      <c r="R47" s="82" t="b">
        <v>0</v>
      </c>
      <c r="S47" s="82">
        <v>0</v>
      </c>
      <c r="T47" s="82">
        <v>0</v>
      </c>
      <c r="U47" s="82">
        <v>0</v>
      </c>
      <c r="V47" s="84">
        <v>0</v>
      </c>
      <c r="W47" s="81"/>
      <c r="X47" s="82" t="s">
        <v>12</v>
      </c>
      <c r="Y47" s="82" t="s">
        <v>12</v>
      </c>
      <c r="Z47" s="77"/>
      <c r="AA47" s="78"/>
      <c r="AB47" s="78"/>
    </row>
    <row r="48" spans="1:28" hidden="1" x14ac:dyDescent="0.25"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20"/>
      <c r="AB48" s="20"/>
    </row>
    <row r="49" spans="1:28" ht="15" hidden="1" x14ac:dyDescent="0.25">
      <c r="B49" s="5" t="s">
        <v>33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20"/>
      <c r="AB49" s="20"/>
    </row>
    <row r="50" spans="1:28" hidden="1" x14ac:dyDescent="0.25">
      <c r="A50" s="6" t="s">
        <v>32</v>
      </c>
      <c r="B50" s="7" t="s">
        <v>10</v>
      </c>
      <c r="C50" s="7" t="s">
        <v>14</v>
      </c>
      <c r="D50" s="7" t="s">
        <v>2</v>
      </c>
      <c r="E50" s="7" t="s">
        <v>3</v>
      </c>
      <c r="F50" s="7" t="s">
        <v>4</v>
      </c>
      <c r="G50" s="7" t="s">
        <v>5</v>
      </c>
      <c r="H50" s="7" t="s">
        <v>8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20"/>
      <c r="AB50" s="20"/>
    </row>
    <row r="51" spans="1:28" s="74" customFormat="1" hidden="1" x14ac:dyDescent="0.25">
      <c r="A51" s="75"/>
      <c r="B51" s="76">
        <f>B$47</f>
        <v>0</v>
      </c>
      <c r="C51" s="76">
        <f>J10</f>
        <v>0</v>
      </c>
      <c r="D51" s="76">
        <f>J11</f>
        <v>0</v>
      </c>
      <c r="E51" s="76">
        <f>J12</f>
        <v>0</v>
      </c>
      <c r="F51" s="76">
        <f>L10</f>
        <v>0</v>
      </c>
      <c r="G51" s="76">
        <f>L11</f>
        <v>0</v>
      </c>
      <c r="H51" s="76">
        <f>J13</f>
        <v>0</v>
      </c>
      <c r="I51" s="73"/>
      <c r="J51" s="73"/>
      <c r="K51" s="73"/>
      <c r="L51" s="73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8"/>
      <c r="AB51" s="78"/>
    </row>
    <row r="52" spans="1:28" hidden="1" x14ac:dyDescent="0.25"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20"/>
      <c r="AB52" s="20"/>
    </row>
    <row r="53" spans="1:28" ht="15" hidden="1" x14ac:dyDescent="0.25">
      <c r="B53" s="5" t="s">
        <v>35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20"/>
      <c r="AB53" s="20"/>
    </row>
    <row r="54" spans="1:28" hidden="1" x14ac:dyDescent="0.25"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20"/>
      <c r="AB54" s="20"/>
    </row>
    <row r="55" spans="1:28" hidden="1" x14ac:dyDescent="0.25">
      <c r="A55" s="9" t="s">
        <v>0</v>
      </c>
      <c r="B55" s="10" t="s">
        <v>10</v>
      </c>
      <c r="C55" s="10" t="s">
        <v>1</v>
      </c>
      <c r="D55" s="10" t="s">
        <v>2</v>
      </c>
      <c r="E55" s="10" t="s">
        <v>3</v>
      </c>
      <c r="F55" s="10" t="s">
        <v>4</v>
      </c>
      <c r="G55" s="10" t="s">
        <v>5</v>
      </c>
      <c r="H55" s="10" t="s">
        <v>7</v>
      </c>
      <c r="I55" s="10" t="s">
        <v>6</v>
      </c>
      <c r="J55" s="10" t="s">
        <v>8</v>
      </c>
      <c r="K55" s="10" t="s">
        <v>9</v>
      </c>
      <c r="L55" s="10" t="s">
        <v>11</v>
      </c>
      <c r="M55" s="10" t="s">
        <v>36</v>
      </c>
    </row>
    <row r="56" spans="1:28" s="74" customFormat="1" hidden="1" x14ac:dyDescent="0.25">
      <c r="A56" s="69"/>
      <c r="B56" s="70">
        <f>B$51</f>
        <v>0</v>
      </c>
      <c r="C56" s="70">
        <f t="shared" ref="C56:C61" si="3">B18</f>
        <v>0</v>
      </c>
      <c r="D56" s="70">
        <f t="shared" ref="D56:D61" si="4">D18</f>
        <v>0</v>
      </c>
      <c r="E56" s="70">
        <f t="shared" ref="E56:E61" si="5">F18</f>
        <v>0</v>
      </c>
      <c r="F56" s="70">
        <f>H18</f>
        <v>0</v>
      </c>
      <c r="G56" s="70">
        <f>I18</f>
        <v>0</v>
      </c>
      <c r="H56" s="71">
        <f>K18</f>
        <v>0</v>
      </c>
      <c r="I56" s="71"/>
      <c r="J56" s="70">
        <f t="shared" ref="J56:J61" si="6">J18</f>
        <v>0</v>
      </c>
      <c r="K56" s="70">
        <f>E18</f>
        <v>0</v>
      </c>
      <c r="L56" s="70">
        <f>M18</f>
        <v>0</v>
      </c>
      <c r="M56" s="72">
        <f>N18</f>
        <v>0</v>
      </c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8" s="74" customFormat="1" hidden="1" x14ac:dyDescent="0.25">
      <c r="A57" s="69"/>
      <c r="B57" s="70">
        <f t="shared" ref="B57:B61" si="7">B$51</f>
        <v>0</v>
      </c>
      <c r="C57" s="70">
        <f t="shared" si="3"/>
        <v>0</v>
      </c>
      <c r="D57" s="70">
        <f t="shared" si="4"/>
        <v>0</v>
      </c>
      <c r="E57" s="70">
        <f t="shared" si="5"/>
        <v>0</v>
      </c>
      <c r="F57" s="70">
        <f t="shared" ref="F57:G57" si="8">H19</f>
        <v>0</v>
      </c>
      <c r="G57" s="70">
        <f t="shared" si="8"/>
        <v>0</v>
      </c>
      <c r="H57" s="71">
        <f>K19</f>
        <v>0</v>
      </c>
      <c r="I57" s="71"/>
      <c r="J57" s="70">
        <f t="shared" si="6"/>
        <v>0</v>
      </c>
      <c r="K57" s="70">
        <f>E19</f>
        <v>0</v>
      </c>
      <c r="L57" s="70">
        <f t="shared" ref="L57:M57" si="9">M19</f>
        <v>0</v>
      </c>
      <c r="M57" s="72">
        <f t="shared" si="9"/>
        <v>0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8" s="74" customFormat="1" hidden="1" x14ac:dyDescent="0.25">
      <c r="A58" s="69"/>
      <c r="B58" s="70">
        <f t="shared" si="7"/>
        <v>0</v>
      </c>
      <c r="C58" s="70">
        <f t="shared" si="3"/>
        <v>0</v>
      </c>
      <c r="D58" s="70">
        <f t="shared" si="4"/>
        <v>0</v>
      </c>
      <c r="E58" s="70">
        <f t="shared" si="5"/>
        <v>0</v>
      </c>
      <c r="F58" s="70">
        <f t="shared" ref="F58:G58" si="10">H20</f>
        <v>0</v>
      </c>
      <c r="G58" s="70">
        <f t="shared" si="10"/>
        <v>0</v>
      </c>
      <c r="H58" s="71">
        <f>K20</f>
        <v>0</v>
      </c>
      <c r="I58" s="71"/>
      <c r="J58" s="70">
        <f t="shared" si="6"/>
        <v>0</v>
      </c>
      <c r="K58" s="70">
        <f>E20</f>
        <v>0</v>
      </c>
      <c r="L58" s="70">
        <f t="shared" ref="L58:M58" si="11">M20</f>
        <v>0</v>
      </c>
      <c r="M58" s="72">
        <f t="shared" si="11"/>
        <v>0</v>
      </c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8" s="74" customFormat="1" hidden="1" x14ac:dyDescent="0.25">
      <c r="A59" s="69"/>
      <c r="B59" s="70">
        <f t="shared" si="7"/>
        <v>0</v>
      </c>
      <c r="C59" s="70">
        <f t="shared" si="3"/>
        <v>0</v>
      </c>
      <c r="D59" s="70">
        <f t="shared" si="4"/>
        <v>0</v>
      </c>
      <c r="E59" s="70">
        <f t="shared" si="5"/>
        <v>0</v>
      </c>
      <c r="F59" s="70">
        <f t="shared" ref="F59:G59" si="12">H21</f>
        <v>0</v>
      </c>
      <c r="G59" s="70">
        <f t="shared" si="12"/>
        <v>0</v>
      </c>
      <c r="H59" s="71">
        <f>K21</f>
        <v>0</v>
      </c>
      <c r="I59" s="71"/>
      <c r="J59" s="70">
        <f t="shared" si="6"/>
        <v>0</v>
      </c>
      <c r="K59" s="70">
        <f>E21</f>
        <v>0</v>
      </c>
      <c r="L59" s="70">
        <f t="shared" ref="L59:M59" si="13">M21</f>
        <v>0</v>
      </c>
      <c r="M59" s="72">
        <f t="shared" si="13"/>
        <v>0</v>
      </c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8" s="74" customFormat="1" hidden="1" x14ac:dyDescent="0.25">
      <c r="A60" s="69"/>
      <c r="B60" s="70">
        <f t="shared" si="7"/>
        <v>0</v>
      </c>
      <c r="C60" s="70">
        <f t="shared" si="3"/>
        <v>0</v>
      </c>
      <c r="D60" s="70">
        <f t="shared" si="4"/>
        <v>0</v>
      </c>
      <c r="E60" s="70">
        <f t="shared" si="5"/>
        <v>0</v>
      </c>
      <c r="F60" s="70">
        <f t="shared" ref="F60:G60" si="14">H22</f>
        <v>0</v>
      </c>
      <c r="G60" s="70">
        <f t="shared" si="14"/>
        <v>0</v>
      </c>
      <c r="H60" s="71">
        <f>K22</f>
        <v>0</v>
      </c>
      <c r="I60" s="71"/>
      <c r="J60" s="70">
        <f t="shared" si="6"/>
        <v>0</v>
      </c>
      <c r="K60" s="70">
        <f>E22</f>
        <v>0</v>
      </c>
      <c r="L60" s="70">
        <f>M22</f>
        <v>0</v>
      </c>
      <c r="M60" s="72">
        <f>N22</f>
        <v>0</v>
      </c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8" s="74" customFormat="1" hidden="1" x14ac:dyDescent="0.25">
      <c r="A61" s="69"/>
      <c r="B61" s="70">
        <f t="shared" si="7"/>
        <v>0</v>
      </c>
      <c r="C61" s="70">
        <f t="shared" si="3"/>
        <v>0</v>
      </c>
      <c r="D61" s="70">
        <f t="shared" si="4"/>
        <v>0</v>
      </c>
      <c r="E61" s="70">
        <f t="shared" si="5"/>
        <v>0</v>
      </c>
      <c r="F61" s="70">
        <f t="shared" ref="F61" si="15">H23</f>
        <v>0</v>
      </c>
      <c r="G61" s="70">
        <f t="shared" ref="G61" si="16">I23</f>
        <v>0</v>
      </c>
      <c r="H61" s="71">
        <f t="shared" ref="H61" si="17">K23</f>
        <v>0</v>
      </c>
      <c r="I61" s="71"/>
      <c r="J61" s="70">
        <f t="shared" si="6"/>
        <v>0</v>
      </c>
      <c r="K61" s="70">
        <f t="shared" ref="K61" si="18">E23</f>
        <v>0</v>
      </c>
      <c r="L61" s="70">
        <f>M23</f>
        <v>0</v>
      </c>
      <c r="M61" s="72">
        <f>N23</f>
        <v>0</v>
      </c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8" hidden="1" x14ac:dyDescent="0.25"/>
    <row r="63" spans="1:28" ht="15" hidden="1" x14ac:dyDescent="0.25">
      <c r="B63" s="5" t="s">
        <v>60</v>
      </c>
    </row>
    <row r="64" spans="1:28" hidden="1" x14ac:dyDescent="0.25"/>
    <row r="65" spans="1:26" hidden="1" x14ac:dyDescent="0.25">
      <c r="A65" s="9" t="s">
        <v>37</v>
      </c>
      <c r="B65" s="10" t="s">
        <v>10</v>
      </c>
      <c r="C65" s="10" t="s">
        <v>14</v>
      </c>
      <c r="D65" s="10" t="s">
        <v>2</v>
      </c>
      <c r="E65" s="10" t="s">
        <v>19</v>
      </c>
      <c r="F65" s="10" t="s">
        <v>38</v>
      </c>
      <c r="G65" s="10" t="s">
        <v>39</v>
      </c>
      <c r="H65" s="10" t="s">
        <v>16</v>
      </c>
      <c r="I65" s="10" t="s">
        <v>13</v>
      </c>
      <c r="J65" s="10" t="s">
        <v>40</v>
      </c>
      <c r="K65" s="10" t="s">
        <v>41</v>
      </c>
      <c r="L65" s="10" t="s">
        <v>42</v>
      </c>
      <c r="M65" s="10" t="s">
        <v>43</v>
      </c>
      <c r="N65" s="10" t="s">
        <v>44</v>
      </c>
      <c r="O65" s="22" t="s">
        <v>45</v>
      </c>
      <c r="P65" s="22" t="s">
        <v>46</v>
      </c>
      <c r="Q65" s="22" t="s">
        <v>47</v>
      </c>
      <c r="R65" s="22" t="s">
        <v>48</v>
      </c>
      <c r="S65" s="22" t="s">
        <v>49</v>
      </c>
      <c r="T65" s="22" t="s">
        <v>50</v>
      </c>
      <c r="U65" s="22" t="s">
        <v>51</v>
      </c>
      <c r="V65" s="22" t="s">
        <v>52</v>
      </c>
      <c r="W65" s="22" t="s">
        <v>53</v>
      </c>
      <c r="X65" s="22" t="s">
        <v>54</v>
      </c>
      <c r="Y65" s="22" t="s">
        <v>55</v>
      </c>
      <c r="Z65" s="22" t="s">
        <v>56</v>
      </c>
    </row>
    <row r="66" spans="1:26" s="74" customFormat="1" hidden="1" x14ac:dyDescent="0.25">
      <c r="A66" s="69"/>
      <c r="B66" s="70">
        <f>B$47</f>
        <v>0</v>
      </c>
      <c r="C66" s="70">
        <f>Teilnehmer!B6</f>
        <v>0</v>
      </c>
      <c r="D66" s="70">
        <f>Teilnehmer!C6</f>
        <v>0</v>
      </c>
      <c r="E66" s="70">
        <f>Teilnehmer!F6</f>
        <v>0</v>
      </c>
      <c r="F66" s="70">
        <f>Teilnehmer!D6</f>
        <v>0</v>
      </c>
      <c r="G66" s="85">
        <f>Teilnehmer!E6</f>
        <v>0</v>
      </c>
      <c r="H66" s="70">
        <f>K$47</f>
        <v>0</v>
      </c>
      <c r="I66" s="86">
        <v>1</v>
      </c>
      <c r="J66" s="86"/>
      <c r="K66" s="86"/>
      <c r="L66" s="86" t="b">
        <v>1</v>
      </c>
      <c r="M66" s="86">
        <v>0</v>
      </c>
      <c r="N66" s="86">
        <v>0</v>
      </c>
      <c r="O66" s="86">
        <v>0</v>
      </c>
      <c r="P66" s="86">
        <v>0</v>
      </c>
      <c r="Q66" s="86">
        <v>0</v>
      </c>
      <c r="R66" s="87">
        <v>0</v>
      </c>
      <c r="S66" s="86">
        <v>0</v>
      </c>
      <c r="T66" s="86" t="s">
        <v>12</v>
      </c>
      <c r="U66" s="86" t="b">
        <v>0</v>
      </c>
      <c r="V66" s="86" t="b">
        <v>0</v>
      </c>
      <c r="W66" s="86" t="b">
        <v>0</v>
      </c>
      <c r="X66" s="86" t="b">
        <v>0</v>
      </c>
      <c r="Y66" s="86"/>
      <c r="Z66" s="86" t="b">
        <v>0</v>
      </c>
    </row>
    <row r="67" spans="1:26" s="74" customFormat="1" hidden="1" x14ac:dyDescent="0.25">
      <c r="A67" s="69"/>
      <c r="B67" s="70">
        <f>B$47</f>
        <v>0</v>
      </c>
      <c r="C67" s="70">
        <f>Teilnehmer!B7</f>
        <v>0</v>
      </c>
      <c r="D67" s="70">
        <f>Teilnehmer!C7</f>
        <v>0</v>
      </c>
      <c r="E67" s="70">
        <f>Teilnehmer!F7</f>
        <v>0</v>
      </c>
      <c r="F67" s="70">
        <f>Teilnehmer!D7</f>
        <v>0</v>
      </c>
      <c r="G67" s="85">
        <f>Teilnehmer!E7</f>
        <v>0</v>
      </c>
      <c r="H67" s="70">
        <f t="shared" ref="H67:H68" si="19">K$47</f>
        <v>0</v>
      </c>
      <c r="I67" s="86">
        <v>2</v>
      </c>
      <c r="J67" s="86"/>
      <c r="K67" s="86"/>
      <c r="L67" s="86" t="b">
        <v>1</v>
      </c>
      <c r="M67" s="86">
        <v>0</v>
      </c>
      <c r="N67" s="86">
        <v>0</v>
      </c>
      <c r="O67" s="86">
        <v>0</v>
      </c>
      <c r="P67" s="86">
        <v>0</v>
      </c>
      <c r="Q67" s="86">
        <v>0</v>
      </c>
      <c r="R67" s="87">
        <v>0</v>
      </c>
      <c r="S67" s="86">
        <v>0</v>
      </c>
      <c r="T67" s="86" t="s">
        <v>12</v>
      </c>
      <c r="U67" s="86" t="b">
        <v>0</v>
      </c>
      <c r="V67" s="86" t="b">
        <v>0</v>
      </c>
      <c r="W67" s="86" t="b">
        <v>0</v>
      </c>
      <c r="X67" s="86" t="b">
        <v>0</v>
      </c>
      <c r="Y67" s="86"/>
      <c r="Z67" s="86" t="b">
        <v>0</v>
      </c>
    </row>
    <row r="68" spans="1:26" s="74" customFormat="1" hidden="1" x14ac:dyDescent="0.25">
      <c r="A68" s="69"/>
      <c r="B68" s="70">
        <f t="shared" ref="B68:B99" si="20">B$47</f>
        <v>0</v>
      </c>
      <c r="C68" s="70">
        <f>Teilnehmer!B8</f>
        <v>0</v>
      </c>
      <c r="D68" s="70">
        <f>Teilnehmer!C8</f>
        <v>0</v>
      </c>
      <c r="E68" s="70">
        <f>Teilnehmer!F8</f>
        <v>0</v>
      </c>
      <c r="F68" s="70">
        <f>Teilnehmer!D8</f>
        <v>0</v>
      </c>
      <c r="G68" s="85">
        <f>Teilnehmer!E8</f>
        <v>0</v>
      </c>
      <c r="H68" s="70">
        <f t="shared" si="19"/>
        <v>0</v>
      </c>
      <c r="I68" s="86">
        <v>3</v>
      </c>
      <c r="J68" s="86"/>
      <c r="K68" s="86"/>
      <c r="L68" s="86" t="b">
        <v>1</v>
      </c>
      <c r="M68" s="86">
        <v>0</v>
      </c>
      <c r="N68" s="86">
        <v>0</v>
      </c>
      <c r="O68" s="86">
        <v>0</v>
      </c>
      <c r="P68" s="86">
        <v>0</v>
      </c>
      <c r="Q68" s="86">
        <v>0</v>
      </c>
      <c r="R68" s="87">
        <v>0</v>
      </c>
      <c r="S68" s="86">
        <v>0</v>
      </c>
      <c r="T68" s="86" t="s">
        <v>12</v>
      </c>
      <c r="U68" s="86" t="b">
        <v>0</v>
      </c>
      <c r="V68" s="86" t="b">
        <v>0</v>
      </c>
      <c r="W68" s="86" t="b">
        <v>0</v>
      </c>
      <c r="X68" s="86" t="b">
        <v>0</v>
      </c>
      <c r="Y68" s="86"/>
      <c r="Z68" s="86" t="b">
        <v>0</v>
      </c>
    </row>
    <row r="69" spans="1:26" s="74" customFormat="1" hidden="1" x14ac:dyDescent="0.25">
      <c r="A69" s="69"/>
      <c r="B69" s="70">
        <f t="shared" si="20"/>
        <v>0</v>
      </c>
      <c r="C69" s="70">
        <f>Teilnehmer!B9</f>
        <v>0</v>
      </c>
      <c r="D69" s="70">
        <f>Teilnehmer!C9</f>
        <v>0</v>
      </c>
      <c r="E69" s="70">
        <f>Teilnehmer!F9</f>
        <v>0</v>
      </c>
      <c r="F69" s="70">
        <f>Teilnehmer!D9</f>
        <v>0</v>
      </c>
      <c r="G69" s="85">
        <f>Teilnehmer!E9</f>
        <v>0</v>
      </c>
      <c r="H69" s="70">
        <f t="shared" ref="H69:H99" si="21">K$47</f>
        <v>0</v>
      </c>
      <c r="I69" s="86">
        <v>4</v>
      </c>
      <c r="J69" s="86"/>
      <c r="K69" s="86"/>
      <c r="L69" s="86" t="b">
        <v>1</v>
      </c>
      <c r="M69" s="86">
        <v>0</v>
      </c>
      <c r="N69" s="86">
        <v>0</v>
      </c>
      <c r="O69" s="86">
        <v>0</v>
      </c>
      <c r="P69" s="86">
        <v>0</v>
      </c>
      <c r="Q69" s="86">
        <v>0</v>
      </c>
      <c r="R69" s="87">
        <v>0</v>
      </c>
      <c r="S69" s="86">
        <v>0</v>
      </c>
      <c r="T69" s="86" t="s">
        <v>12</v>
      </c>
      <c r="U69" s="86" t="b">
        <v>0</v>
      </c>
      <c r="V69" s="86" t="b">
        <v>0</v>
      </c>
      <c r="W69" s="86" t="b">
        <v>0</v>
      </c>
      <c r="X69" s="86" t="b">
        <v>0</v>
      </c>
      <c r="Y69" s="86"/>
      <c r="Z69" s="86" t="b">
        <v>0</v>
      </c>
    </row>
    <row r="70" spans="1:26" s="74" customFormat="1" hidden="1" x14ac:dyDescent="0.25">
      <c r="A70" s="69"/>
      <c r="B70" s="70">
        <f t="shared" si="20"/>
        <v>0</v>
      </c>
      <c r="C70" s="70">
        <f>Teilnehmer!B10</f>
        <v>0</v>
      </c>
      <c r="D70" s="70">
        <f>Teilnehmer!C10</f>
        <v>0</v>
      </c>
      <c r="E70" s="70">
        <f>Teilnehmer!F10</f>
        <v>0</v>
      </c>
      <c r="F70" s="70">
        <f>Teilnehmer!D10</f>
        <v>0</v>
      </c>
      <c r="G70" s="85">
        <f>Teilnehmer!E10</f>
        <v>0</v>
      </c>
      <c r="H70" s="70">
        <f t="shared" si="21"/>
        <v>0</v>
      </c>
      <c r="I70" s="86">
        <v>5</v>
      </c>
      <c r="J70" s="86"/>
      <c r="K70" s="86"/>
      <c r="L70" s="86" t="b">
        <v>1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7">
        <v>0</v>
      </c>
      <c r="S70" s="86">
        <v>0</v>
      </c>
      <c r="T70" s="86" t="s">
        <v>12</v>
      </c>
      <c r="U70" s="86" t="b">
        <v>0</v>
      </c>
      <c r="V70" s="86" t="b">
        <v>0</v>
      </c>
      <c r="W70" s="86" t="b">
        <v>0</v>
      </c>
      <c r="X70" s="86" t="b">
        <v>0</v>
      </c>
      <c r="Y70" s="86"/>
      <c r="Z70" s="86" t="b">
        <v>0</v>
      </c>
    </row>
    <row r="71" spans="1:26" s="74" customFormat="1" hidden="1" x14ac:dyDescent="0.25">
      <c r="A71" s="69"/>
      <c r="B71" s="70">
        <f t="shared" si="20"/>
        <v>0</v>
      </c>
      <c r="C71" s="70">
        <f>Teilnehmer!B11</f>
        <v>0</v>
      </c>
      <c r="D71" s="70">
        <f>Teilnehmer!C11</f>
        <v>0</v>
      </c>
      <c r="E71" s="70">
        <f>Teilnehmer!F11</f>
        <v>0</v>
      </c>
      <c r="F71" s="70">
        <f>Teilnehmer!D11</f>
        <v>0</v>
      </c>
      <c r="G71" s="85">
        <f>Teilnehmer!E11</f>
        <v>0</v>
      </c>
      <c r="H71" s="70">
        <f t="shared" si="21"/>
        <v>0</v>
      </c>
      <c r="I71" s="86">
        <v>6</v>
      </c>
      <c r="J71" s="86"/>
      <c r="K71" s="86"/>
      <c r="L71" s="86" t="b">
        <v>1</v>
      </c>
      <c r="M71" s="86">
        <v>0</v>
      </c>
      <c r="N71" s="86">
        <v>0</v>
      </c>
      <c r="O71" s="86">
        <v>0</v>
      </c>
      <c r="P71" s="86">
        <v>0</v>
      </c>
      <c r="Q71" s="86">
        <v>0</v>
      </c>
      <c r="R71" s="87">
        <v>0</v>
      </c>
      <c r="S71" s="86">
        <v>0</v>
      </c>
      <c r="T71" s="86" t="s">
        <v>12</v>
      </c>
      <c r="U71" s="86" t="b">
        <v>0</v>
      </c>
      <c r="V71" s="86" t="b">
        <v>0</v>
      </c>
      <c r="W71" s="86" t="b">
        <v>0</v>
      </c>
      <c r="X71" s="86" t="b">
        <v>0</v>
      </c>
      <c r="Y71" s="86"/>
      <c r="Z71" s="86" t="b">
        <v>0</v>
      </c>
    </row>
    <row r="72" spans="1:26" s="74" customFormat="1" hidden="1" x14ac:dyDescent="0.25">
      <c r="A72" s="69"/>
      <c r="B72" s="70">
        <f t="shared" si="20"/>
        <v>0</v>
      </c>
      <c r="C72" s="70">
        <f>Teilnehmer!B12</f>
        <v>0</v>
      </c>
      <c r="D72" s="70">
        <f>Teilnehmer!C12</f>
        <v>0</v>
      </c>
      <c r="E72" s="70">
        <f>Teilnehmer!F12</f>
        <v>0</v>
      </c>
      <c r="F72" s="70">
        <f>Teilnehmer!D12</f>
        <v>0</v>
      </c>
      <c r="G72" s="85">
        <f>Teilnehmer!E12</f>
        <v>0</v>
      </c>
      <c r="H72" s="70">
        <f t="shared" si="21"/>
        <v>0</v>
      </c>
      <c r="I72" s="86">
        <v>7</v>
      </c>
      <c r="J72" s="86"/>
      <c r="K72" s="86"/>
      <c r="L72" s="86" t="b">
        <v>1</v>
      </c>
      <c r="M72" s="86">
        <v>0</v>
      </c>
      <c r="N72" s="86">
        <v>0</v>
      </c>
      <c r="O72" s="86">
        <v>0</v>
      </c>
      <c r="P72" s="86">
        <v>0</v>
      </c>
      <c r="Q72" s="86">
        <v>0</v>
      </c>
      <c r="R72" s="87">
        <v>0</v>
      </c>
      <c r="S72" s="86">
        <v>0</v>
      </c>
      <c r="T72" s="86" t="s">
        <v>12</v>
      </c>
      <c r="U72" s="86" t="b">
        <v>0</v>
      </c>
      <c r="V72" s="86" t="b">
        <v>0</v>
      </c>
      <c r="W72" s="86" t="b">
        <v>0</v>
      </c>
      <c r="X72" s="86" t="b">
        <v>0</v>
      </c>
      <c r="Y72" s="86"/>
      <c r="Z72" s="86" t="b">
        <v>0</v>
      </c>
    </row>
    <row r="73" spans="1:26" s="74" customFormat="1" hidden="1" x14ac:dyDescent="0.25">
      <c r="A73" s="69"/>
      <c r="B73" s="70">
        <f t="shared" si="20"/>
        <v>0</v>
      </c>
      <c r="C73" s="70">
        <f>Teilnehmer!B13</f>
        <v>0</v>
      </c>
      <c r="D73" s="70">
        <f>Teilnehmer!C13</f>
        <v>0</v>
      </c>
      <c r="E73" s="70">
        <f>Teilnehmer!F13</f>
        <v>0</v>
      </c>
      <c r="F73" s="70">
        <f>Teilnehmer!D13</f>
        <v>0</v>
      </c>
      <c r="G73" s="85">
        <f>Teilnehmer!E13</f>
        <v>0</v>
      </c>
      <c r="H73" s="70">
        <f t="shared" si="21"/>
        <v>0</v>
      </c>
      <c r="I73" s="86">
        <v>8</v>
      </c>
      <c r="J73" s="86"/>
      <c r="K73" s="86"/>
      <c r="L73" s="86" t="b">
        <v>1</v>
      </c>
      <c r="M73" s="86">
        <v>0</v>
      </c>
      <c r="N73" s="86">
        <v>0</v>
      </c>
      <c r="O73" s="86">
        <v>0</v>
      </c>
      <c r="P73" s="86">
        <v>0</v>
      </c>
      <c r="Q73" s="86">
        <v>0</v>
      </c>
      <c r="R73" s="87">
        <v>0</v>
      </c>
      <c r="S73" s="86">
        <v>0</v>
      </c>
      <c r="T73" s="86" t="s">
        <v>12</v>
      </c>
      <c r="U73" s="86" t="b">
        <v>0</v>
      </c>
      <c r="V73" s="86" t="b">
        <v>0</v>
      </c>
      <c r="W73" s="86" t="b">
        <v>0</v>
      </c>
      <c r="X73" s="86" t="b">
        <v>0</v>
      </c>
      <c r="Y73" s="86"/>
      <c r="Z73" s="86" t="b">
        <v>0</v>
      </c>
    </row>
    <row r="74" spans="1:26" s="74" customFormat="1" hidden="1" x14ac:dyDescent="0.25">
      <c r="A74" s="69"/>
      <c r="B74" s="70">
        <f t="shared" si="20"/>
        <v>0</v>
      </c>
      <c r="C74" s="70">
        <f>Teilnehmer!B14</f>
        <v>0</v>
      </c>
      <c r="D74" s="70">
        <f>Teilnehmer!C14</f>
        <v>0</v>
      </c>
      <c r="E74" s="70">
        <f>Teilnehmer!F14</f>
        <v>0</v>
      </c>
      <c r="F74" s="70">
        <f>Teilnehmer!D14</f>
        <v>0</v>
      </c>
      <c r="G74" s="85">
        <f>Teilnehmer!E14</f>
        <v>0</v>
      </c>
      <c r="H74" s="70">
        <f t="shared" si="21"/>
        <v>0</v>
      </c>
      <c r="I74" s="86">
        <v>9</v>
      </c>
      <c r="J74" s="86"/>
      <c r="K74" s="86"/>
      <c r="L74" s="86" t="b">
        <v>1</v>
      </c>
      <c r="M74" s="86">
        <v>0</v>
      </c>
      <c r="N74" s="86">
        <v>0</v>
      </c>
      <c r="O74" s="86">
        <v>0</v>
      </c>
      <c r="P74" s="86">
        <v>0</v>
      </c>
      <c r="Q74" s="86">
        <v>0</v>
      </c>
      <c r="R74" s="87">
        <v>0</v>
      </c>
      <c r="S74" s="86">
        <v>0</v>
      </c>
      <c r="T74" s="86" t="s">
        <v>12</v>
      </c>
      <c r="U74" s="86" t="b">
        <v>0</v>
      </c>
      <c r="V74" s="86" t="b">
        <v>0</v>
      </c>
      <c r="W74" s="86" t="b">
        <v>0</v>
      </c>
      <c r="X74" s="86" t="b">
        <v>0</v>
      </c>
      <c r="Y74" s="86"/>
      <c r="Z74" s="86" t="b">
        <v>0</v>
      </c>
    </row>
    <row r="75" spans="1:26" s="74" customFormat="1" hidden="1" x14ac:dyDescent="0.25">
      <c r="A75" s="69"/>
      <c r="B75" s="70">
        <f t="shared" si="20"/>
        <v>0</v>
      </c>
      <c r="C75" s="70">
        <f>Teilnehmer!B15</f>
        <v>0</v>
      </c>
      <c r="D75" s="70">
        <f>Teilnehmer!C15</f>
        <v>0</v>
      </c>
      <c r="E75" s="70">
        <f>Teilnehmer!F15</f>
        <v>0</v>
      </c>
      <c r="F75" s="70">
        <f>Teilnehmer!D15</f>
        <v>0</v>
      </c>
      <c r="G75" s="85">
        <f>Teilnehmer!E15</f>
        <v>0</v>
      </c>
      <c r="H75" s="70">
        <f t="shared" si="21"/>
        <v>0</v>
      </c>
      <c r="I75" s="86">
        <v>10</v>
      </c>
      <c r="J75" s="86"/>
      <c r="K75" s="86"/>
      <c r="L75" s="86" t="b">
        <v>1</v>
      </c>
      <c r="M75" s="86">
        <v>0</v>
      </c>
      <c r="N75" s="86">
        <v>0</v>
      </c>
      <c r="O75" s="86">
        <v>0</v>
      </c>
      <c r="P75" s="86">
        <v>0</v>
      </c>
      <c r="Q75" s="86">
        <v>0</v>
      </c>
      <c r="R75" s="87">
        <v>0</v>
      </c>
      <c r="S75" s="86">
        <v>0</v>
      </c>
      <c r="T75" s="86" t="s">
        <v>12</v>
      </c>
      <c r="U75" s="86" t="b">
        <v>0</v>
      </c>
      <c r="V75" s="86" t="b">
        <v>0</v>
      </c>
      <c r="W75" s="86" t="b">
        <v>0</v>
      </c>
      <c r="X75" s="86" t="b">
        <v>0</v>
      </c>
      <c r="Y75" s="86"/>
      <c r="Z75" s="86" t="b">
        <v>0</v>
      </c>
    </row>
    <row r="76" spans="1:26" s="74" customFormat="1" hidden="1" x14ac:dyDescent="0.25">
      <c r="A76" s="69"/>
      <c r="B76" s="70">
        <f t="shared" si="20"/>
        <v>0</v>
      </c>
      <c r="C76" s="70">
        <f>Teilnehmer!B16</f>
        <v>0</v>
      </c>
      <c r="D76" s="70">
        <f>Teilnehmer!C16</f>
        <v>0</v>
      </c>
      <c r="E76" s="70">
        <f>Teilnehmer!F16</f>
        <v>0</v>
      </c>
      <c r="F76" s="70">
        <f>Teilnehmer!D16</f>
        <v>0</v>
      </c>
      <c r="G76" s="85">
        <f>Teilnehmer!E16</f>
        <v>0</v>
      </c>
      <c r="H76" s="70">
        <f t="shared" si="21"/>
        <v>0</v>
      </c>
      <c r="I76" s="86">
        <v>11</v>
      </c>
      <c r="J76" s="86"/>
      <c r="K76" s="86"/>
      <c r="L76" s="86" t="b">
        <v>1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7">
        <v>0</v>
      </c>
      <c r="S76" s="86">
        <v>0</v>
      </c>
      <c r="T76" s="86" t="s">
        <v>12</v>
      </c>
      <c r="U76" s="86" t="b">
        <v>0</v>
      </c>
      <c r="V76" s="86" t="b">
        <v>0</v>
      </c>
      <c r="W76" s="86" t="b">
        <v>0</v>
      </c>
      <c r="X76" s="86" t="b">
        <v>0</v>
      </c>
      <c r="Y76" s="86"/>
      <c r="Z76" s="86" t="b">
        <v>0</v>
      </c>
    </row>
    <row r="77" spans="1:26" s="74" customFormat="1" hidden="1" x14ac:dyDescent="0.25">
      <c r="A77" s="69"/>
      <c r="B77" s="70">
        <f t="shared" si="20"/>
        <v>0</v>
      </c>
      <c r="C77" s="70">
        <f>Teilnehmer!B17</f>
        <v>0</v>
      </c>
      <c r="D77" s="70">
        <f>Teilnehmer!C17</f>
        <v>0</v>
      </c>
      <c r="E77" s="70">
        <f>Teilnehmer!F17</f>
        <v>0</v>
      </c>
      <c r="F77" s="70">
        <f>Teilnehmer!D17</f>
        <v>0</v>
      </c>
      <c r="G77" s="85">
        <f>Teilnehmer!E17</f>
        <v>0</v>
      </c>
      <c r="H77" s="70">
        <f t="shared" si="21"/>
        <v>0</v>
      </c>
      <c r="I77" s="86">
        <v>12</v>
      </c>
      <c r="J77" s="86"/>
      <c r="K77" s="86"/>
      <c r="L77" s="86" t="b">
        <v>1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7">
        <v>0</v>
      </c>
      <c r="S77" s="86">
        <v>0</v>
      </c>
      <c r="T77" s="86" t="s">
        <v>12</v>
      </c>
      <c r="U77" s="86" t="b">
        <v>0</v>
      </c>
      <c r="V77" s="86" t="b">
        <v>0</v>
      </c>
      <c r="W77" s="86" t="b">
        <v>0</v>
      </c>
      <c r="X77" s="86" t="b">
        <v>0</v>
      </c>
      <c r="Y77" s="86"/>
      <c r="Z77" s="86" t="b">
        <v>0</v>
      </c>
    </row>
    <row r="78" spans="1:26" s="74" customFormat="1" hidden="1" x14ac:dyDescent="0.25">
      <c r="A78" s="69"/>
      <c r="B78" s="70">
        <f t="shared" si="20"/>
        <v>0</v>
      </c>
      <c r="C78" s="70">
        <f>Teilnehmer!B18</f>
        <v>0</v>
      </c>
      <c r="D78" s="70">
        <f>Teilnehmer!C18</f>
        <v>0</v>
      </c>
      <c r="E78" s="70">
        <f>Teilnehmer!F18</f>
        <v>0</v>
      </c>
      <c r="F78" s="70">
        <f>Teilnehmer!D18</f>
        <v>0</v>
      </c>
      <c r="G78" s="85">
        <f>Teilnehmer!E18</f>
        <v>0</v>
      </c>
      <c r="H78" s="70">
        <f t="shared" si="21"/>
        <v>0</v>
      </c>
      <c r="I78" s="86">
        <v>13</v>
      </c>
      <c r="J78" s="86"/>
      <c r="K78" s="86"/>
      <c r="L78" s="86" t="b">
        <v>1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7">
        <v>0</v>
      </c>
      <c r="S78" s="86">
        <v>0</v>
      </c>
      <c r="T78" s="86" t="s">
        <v>12</v>
      </c>
      <c r="U78" s="86" t="b">
        <v>0</v>
      </c>
      <c r="V78" s="86" t="b">
        <v>0</v>
      </c>
      <c r="W78" s="86" t="b">
        <v>0</v>
      </c>
      <c r="X78" s="86" t="b">
        <v>0</v>
      </c>
      <c r="Y78" s="86"/>
      <c r="Z78" s="86" t="b">
        <v>0</v>
      </c>
    </row>
    <row r="79" spans="1:26" s="74" customFormat="1" hidden="1" x14ac:dyDescent="0.25">
      <c r="A79" s="69"/>
      <c r="B79" s="70">
        <f t="shared" si="20"/>
        <v>0</v>
      </c>
      <c r="C79" s="70">
        <f>Teilnehmer!B19</f>
        <v>0</v>
      </c>
      <c r="D79" s="70">
        <f>Teilnehmer!C19</f>
        <v>0</v>
      </c>
      <c r="E79" s="70">
        <f>Teilnehmer!F19</f>
        <v>0</v>
      </c>
      <c r="F79" s="70">
        <f>Teilnehmer!D19</f>
        <v>0</v>
      </c>
      <c r="G79" s="85">
        <f>Teilnehmer!E19</f>
        <v>0</v>
      </c>
      <c r="H79" s="70">
        <f t="shared" si="21"/>
        <v>0</v>
      </c>
      <c r="I79" s="86">
        <v>14</v>
      </c>
      <c r="J79" s="86"/>
      <c r="K79" s="86"/>
      <c r="L79" s="86" t="b">
        <v>1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7">
        <v>0</v>
      </c>
      <c r="S79" s="86">
        <v>0</v>
      </c>
      <c r="T79" s="86" t="s">
        <v>12</v>
      </c>
      <c r="U79" s="86" t="b">
        <v>0</v>
      </c>
      <c r="V79" s="86" t="b">
        <v>0</v>
      </c>
      <c r="W79" s="86" t="b">
        <v>0</v>
      </c>
      <c r="X79" s="86" t="b">
        <v>0</v>
      </c>
      <c r="Y79" s="86"/>
      <c r="Z79" s="86" t="b">
        <v>0</v>
      </c>
    </row>
    <row r="80" spans="1:26" s="74" customFormat="1" hidden="1" x14ac:dyDescent="0.25">
      <c r="A80" s="69"/>
      <c r="B80" s="70">
        <f t="shared" si="20"/>
        <v>0</v>
      </c>
      <c r="C80" s="70">
        <f>Teilnehmer!B20</f>
        <v>0</v>
      </c>
      <c r="D80" s="70">
        <f>Teilnehmer!C20</f>
        <v>0</v>
      </c>
      <c r="E80" s="70">
        <f>Teilnehmer!F20</f>
        <v>0</v>
      </c>
      <c r="F80" s="70">
        <f>Teilnehmer!D20</f>
        <v>0</v>
      </c>
      <c r="G80" s="85">
        <f>Teilnehmer!E20</f>
        <v>0</v>
      </c>
      <c r="H80" s="70">
        <f t="shared" si="21"/>
        <v>0</v>
      </c>
      <c r="I80" s="86">
        <v>15</v>
      </c>
      <c r="J80" s="86"/>
      <c r="K80" s="86"/>
      <c r="L80" s="86" t="b">
        <v>1</v>
      </c>
      <c r="M80" s="86">
        <v>0</v>
      </c>
      <c r="N80" s="86">
        <v>0</v>
      </c>
      <c r="O80" s="86">
        <v>0</v>
      </c>
      <c r="P80" s="86">
        <v>0</v>
      </c>
      <c r="Q80" s="86">
        <v>0</v>
      </c>
      <c r="R80" s="87">
        <v>0</v>
      </c>
      <c r="S80" s="86">
        <v>0</v>
      </c>
      <c r="T80" s="86" t="s">
        <v>12</v>
      </c>
      <c r="U80" s="86" t="b">
        <v>0</v>
      </c>
      <c r="V80" s="86" t="b">
        <v>0</v>
      </c>
      <c r="W80" s="86" t="b">
        <v>0</v>
      </c>
      <c r="X80" s="86" t="b">
        <v>0</v>
      </c>
      <c r="Y80" s="86"/>
      <c r="Z80" s="86" t="b">
        <v>0</v>
      </c>
    </row>
    <row r="81" spans="1:26" s="74" customFormat="1" hidden="1" x14ac:dyDescent="0.25">
      <c r="A81" s="69"/>
      <c r="B81" s="70">
        <f t="shared" si="20"/>
        <v>0</v>
      </c>
      <c r="C81" s="70">
        <f>Teilnehmer!B21</f>
        <v>0</v>
      </c>
      <c r="D81" s="70">
        <f>Teilnehmer!C21</f>
        <v>0</v>
      </c>
      <c r="E81" s="70">
        <f>Teilnehmer!F21</f>
        <v>0</v>
      </c>
      <c r="F81" s="70">
        <f>Teilnehmer!D21</f>
        <v>0</v>
      </c>
      <c r="G81" s="85">
        <f>Teilnehmer!E21</f>
        <v>0</v>
      </c>
      <c r="H81" s="70">
        <f t="shared" si="21"/>
        <v>0</v>
      </c>
      <c r="I81" s="86">
        <v>16</v>
      </c>
      <c r="J81" s="86"/>
      <c r="K81" s="86"/>
      <c r="L81" s="86" t="b">
        <v>1</v>
      </c>
      <c r="M81" s="86">
        <v>0</v>
      </c>
      <c r="N81" s="86">
        <v>0</v>
      </c>
      <c r="O81" s="86">
        <v>0</v>
      </c>
      <c r="P81" s="86">
        <v>0</v>
      </c>
      <c r="Q81" s="86">
        <v>0</v>
      </c>
      <c r="R81" s="87">
        <v>0</v>
      </c>
      <c r="S81" s="86">
        <v>0</v>
      </c>
      <c r="T81" s="86" t="s">
        <v>12</v>
      </c>
      <c r="U81" s="86" t="b">
        <v>0</v>
      </c>
      <c r="V81" s="86" t="b">
        <v>0</v>
      </c>
      <c r="W81" s="86" t="b">
        <v>0</v>
      </c>
      <c r="X81" s="86" t="b">
        <v>0</v>
      </c>
      <c r="Y81" s="86"/>
      <c r="Z81" s="86" t="b">
        <v>0</v>
      </c>
    </row>
    <row r="82" spans="1:26" s="74" customFormat="1" hidden="1" x14ac:dyDescent="0.25">
      <c r="A82" s="69"/>
      <c r="B82" s="70">
        <f t="shared" si="20"/>
        <v>0</v>
      </c>
      <c r="C82" s="70">
        <f>Teilnehmer!B22</f>
        <v>0</v>
      </c>
      <c r="D82" s="70">
        <f>Teilnehmer!C22</f>
        <v>0</v>
      </c>
      <c r="E82" s="70">
        <f>Teilnehmer!F22</f>
        <v>0</v>
      </c>
      <c r="F82" s="70">
        <f>Teilnehmer!D22</f>
        <v>0</v>
      </c>
      <c r="G82" s="85">
        <f>Teilnehmer!E22</f>
        <v>0</v>
      </c>
      <c r="H82" s="70">
        <f t="shared" si="21"/>
        <v>0</v>
      </c>
      <c r="I82" s="86">
        <v>17</v>
      </c>
      <c r="J82" s="86"/>
      <c r="K82" s="86"/>
      <c r="L82" s="86" t="b">
        <v>1</v>
      </c>
      <c r="M82" s="86">
        <v>0</v>
      </c>
      <c r="N82" s="86">
        <v>0</v>
      </c>
      <c r="O82" s="86">
        <v>0</v>
      </c>
      <c r="P82" s="86">
        <v>0</v>
      </c>
      <c r="Q82" s="86">
        <v>0</v>
      </c>
      <c r="R82" s="87">
        <v>0</v>
      </c>
      <c r="S82" s="86">
        <v>0</v>
      </c>
      <c r="T82" s="86" t="s">
        <v>12</v>
      </c>
      <c r="U82" s="86" t="b">
        <v>0</v>
      </c>
      <c r="V82" s="86" t="b">
        <v>0</v>
      </c>
      <c r="W82" s="86" t="b">
        <v>0</v>
      </c>
      <c r="X82" s="86" t="b">
        <v>0</v>
      </c>
      <c r="Y82" s="86"/>
      <c r="Z82" s="86" t="b">
        <v>0</v>
      </c>
    </row>
    <row r="83" spans="1:26" s="74" customFormat="1" hidden="1" x14ac:dyDescent="0.25">
      <c r="A83" s="69"/>
      <c r="B83" s="70">
        <f t="shared" si="20"/>
        <v>0</v>
      </c>
      <c r="C83" s="70">
        <f>Teilnehmer!B23</f>
        <v>0</v>
      </c>
      <c r="D83" s="70">
        <f>Teilnehmer!C23</f>
        <v>0</v>
      </c>
      <c r="E83" s="70">
        <f>Teilnehmer!F23</f>
        <v>0</v>
      </c>
      <c r="F83" s="70">
        <f>Teilnehmer!D23</f>
        <v>0</v>
      </c>
      <c r="G83" s="85">
        <f>Teilnehmer!E23</f>
        <v>0</v>
      </c>
      <c r="H83" s="70">
        <f t="shared" si="21"/>
        <v>0</v>
      </c>
      <c r="I83" s="86">
        <v>18</v>
      </c>
      <c r="J83" s="86"/>
      <c r="K83" s="86"/>
      <c r="L83" s="86" t="b">
        <v>1</v>
      </c>
      <c r="M83" s="86">
        <v>0</v>
      </c>
      <c r="N83" s="86">
        <v>0</v>
      </c>
      <c r="O83" s="86">
        <v>0</v>
      </c>
      <c r="P83" s="86">
        <v>0</v>
      </c>
      <c r="Q83" s="86">
        <v>0</v>
      </c>
      <c r="R83" s="87">
        <v>0</v>
      </c>
      <c r="S83" s="86">
        <v>0</v>
      </c>
      <c r="T83" s="86" t="s">
        <v>12</v>
      </c>
      <c r="U83" s="86" t="b">
        <v>0</v>
      </c>
      <c r="V83" s="86" t="b">
        <v>0</v>
      </c>
      <c r="W83" s="86" t="b">
        <v>0</v>
      </c>
      <c r="X83" s="86" t="b">
        <v>0</v>
      </c>
      <c r="Y83" s="86"/>
      <c r="Z83" s="86" t="b">
        <v>0</v>
      </c>
    </row>
    <row r="84" spans="1:26" s="74" customFormat="1" hidden="1" x14ac:dyDescent="0.25">
      <c r="A84" s="69"/>
      <c r="B84" s="70">
        <f t="shared" si="20"/>
        <v>0</v>
      </c>
      <c r="C84" s="70">
        <f>Teilnehmer!B24</f>
        <v>0</v>
      </c>
      <c r="D84" s="70">
        <f>Teilnehmer!C24</f>
        <v>0</v>
      </c>
      <c r="E84" s="70">
        <f>Teilnehmer!F24</f>
        <v>0</v>
      </c>
      <c r="F84" s="70">
        <f>Teilnehmer!D24</f>
        <v>0</v>
      </c>
      <c r="G84" s="85">
        <f>Teilnehmer!E24</f>
        <v>0</v>
      </c>
      <c r="H84" s="70">
        <f t="shared" si="21"/>
        <v>0</v>
      </c>
      <c r="I84" s="86">
        <v>19</v>
      </c>
      <c r="J84" s="86"/>
      <c r="K84" s="86"/>
      <c r="L84" s="86" t="b">
        <v>1</v>
      </c>
      <c r="M84" s="86">
        <v>0</v>
      </c>
      <c r="N84" s="86">
        <v>0</v>
      </c>
      <c r="O84" s="86">
        <v>0</v>
      </c>
      <c r="P84" s="86">
        <v>0</v>
      </c>
      <c r="Q84" s="86">
        <v>0</v>
      </c>
      <c r="R84" s="87">
        <v>0</v>
      </c>
      <c r="S84" s="86">
        <v>0</v>
      </c>
      <c r="T84" s="86" t="s">
        <v>12</v>
      </c>
      <c r="U84" s="86" t="b">
        <v>0</v>
      </c>
      <c r="V84" s="86" t="b">
        <v>0</v>
      </c>
      <c r="W84" s="86" t="b">
        <v>0</v>
      </c>
      <c r="X84" s="86" t="b">
        <v>0</v>
      </c>
      <c r="Y84" s="86"/>
      <c r="Z84" s="86" t="b">
        <v>0</v>
      </c>
    </row>
    <row r="85" spans="1:26" s="74" customFormat="1" hidden="1" x14ac:dyDescent="0.25">
      <c r="A85" s="69"/>
      <c r="B85" s="70">
        <f t="shared" si="20"/>
        <v>0</v>
      </c>
      <c r="C85" s="70">
        <f>Teilnehmer!B25</f>
        <v>0</v>
      </c>
      <c r="D85" s="70">
        <f>Teilnehmer!C25</f>
        <v>0</v>
      </c>
      <c r="E85" s="70">
        <f>Teilnehmer!F25</f>
        <v>0</v>
      </c>
      <c r="F85" s="70">
        <f>Teilnehmer!D25</f>
        <v>0</v>
      </c>
      <c r="G85" s="85">
        <f>Teilnehmer!E25</f>
        <v>0</v>
      </c>
      <c r="H85" s="70">
        <f t="shared" si="21"/>
        <v>0</v>
      </c>
      <c r="I85" s="86">
        <v>20</v>
      </c>
      <c r="J85" s="86"/>
      <c r="K85" s="86"/>
      <c r="L85" s="86" t="b">
        <v>1</v>
      </c>
      <c r="M85" s="86">
        <v>0</v>
      </c>
      <c r="N85" s="86">
        <v>0</v>
      </c>
      <c r="O85" s="86">
        <v>0</v>
      </c>
      <c r="P85" s="86">
        <v>0</v>
      </c>
      <c r="Q85" s="86">
        <v>0</v>
      </c>
      <c r="R85" s="87">
        <v>0</v>
      </c>
      <c r="S85" s="86">
        <v>0</v>
      </c>
      <c r="T85" s="86" t="s">
        <v>12</v>
      </c>
      <c r="U85" s="86" t="b">
        <v>0</v>
      </c>
      <c r="V85" s="86" t="b">
        <v>0</v>
      </c>
      <c r="W85" s="86" t="b">
        <v>0</v>
      </c>
      <c r="X85" s="86" t="b">
        <v>0</v>
      </c>
      <c r="Y85" s="86"/>
      <c r="Z85" s="86" t="b">
        <v>0</v>
      </c>
    </row>
    <row r="86" spans="1:26" s="74" customFormat="1" hidden="1" x14ac:dyDescent="0.25">
      <c r="A86" s="69"/>
      <c r="B86" s="70">
        <f t="shared" si="20"/>
        <v>0</v>
      </c>
      <c r="C86" s="70">
        <f>Teilnehmer!B26</f>
        <v>0</v>
      </c>
      <c r="D86" s="70">
        <f>Teilnehmer!C26</f>
        <v>0</v>
      </c>
      <c r="E86" s="70">
        <f>Teilnehmer!F26</f>
        <v>0</v>
      </c>
      <c r="F86" s="70">
        <f>Teilnehmer!D26</f>
        <v>0</v>
      </c>
      <c r="G86" s="85">
        <f>Teilnehmer!E26</f>
        <v>0</v>
      </c>
      <c r="H86" s="70">
        <f t="shared" si="21"/>
        <v>0</v>
      </c>
      <c r="I86" s="86">
        <v>21</v>
      </c>
      <c r="J86" s="86"/>
      <c r="K86" s="86"/>
      <c r="L86" s="86" t="b">
        <v>1</v>
      </c>
      <c r="M86" s="86">
        <v>0</v>
      </c>
      <c r="N86" s="86">
        <v>0</v>
      </c>
      <c r="O86" s="86">
        <v>0</v>
      </c>
      <c r="P86" s="86">
        <v>0</v>
      </c>
      <c r="Q86" s="86">
        <v>0</v>
      </c>
      <c r="R86" s="87">
        <v>0</v>
      </c>
      <c r="S86" s="86">
        <v>0</v>
      </c>
      <c r="T86" s="86" t="s">
        <v>12</v>
      </c>
      <c r="U86" s="86" t="b">
        <v>0</v>
      </c>
      <c r="V86" s="86" t="b">
        <v>0</v>
      </c>
      <c r="W86" s="86" t="b">
        <v>0</v>
      </c>
      <c r="X86" s="86" t="b">
        <v>0</v>
      </c>
      <c r="Y86" s="86"/>
      <c r="Z86" s="86" t="b">
        <v>0</v>
      </c>
    </row>
    <row r="87" spans="1:26" s="74" customFormat="1" hidden="1" x14ac:dyDescent="0.25">
      <c r="A87" s="69"/>
      <c r="B87" s="70">
        <f t="shared" si="20"/>
        <v>0</v>
      </c>
      <c r="C87" s="70">
        <f>Teilnehmer!B27</f>
        <v>0</v>
      </c>
      <c r="D87" s="70">
        <f>Teilnehmer!C27</f>
        <v>0</v>
      </c>
      <c r="E87" s="70">
        <f>Teilnehmer!F27</f>
        <v>0</v>
      </c>
      <c r="F87" s="70">
        <f>Teilnehmer!D27</f>
        <v>0</v>
      </c>
      <c r="G87" s="85">
        <f>Teilnehmer!E27</f>
        <v>0</v>
      </c>
      <c r="H87" s="70">
        <f t="shared" si="21"/>
        <v>0</v>
      </c>
      <c r="I87" s="86">
        <v>22</v>
      </c>
      <c r="J87" s="86"/>
      <c r="K87" s="86"/>
      <c r="L87" s="86" t="b">
        <v>1</v>
      </c>
      <c r="M87" s="86">
        <v>0</v>
      </c>
      <c r="N87" s="86">
        <v>0</v>
      </c>
      <c r="O87" s="86">
        <v>0</v>
      </c>
      <c r="P87" s="86">
        <v>0</v>
      </c>
      <c r="Q87" s="86">
        <v>0</v>
      </c>
      <c r="R87" s="87">
        <v>0</v>
      </c>
      <c r="S87" s="86">
        <v>0</v>
      </c>
      <c r="T87" s="86" t="s">
        <v>12</v>
      </c>
      <c r="U87" s="86" t="b">
        <v>0</v>
      </c>
      <c r="V87" s="86" t="b">
        <v>0</v>
      </c>
      <c r="W87" s="86" t="b">
        <v>0</v>
      </c>
      <c r="X87" s="86" t="b">
        <v>0</v>
      </c>
      <c r="Y87" s="86"/>
      <c r="Z87" s="86" t="b">
        <v>0</v>
      </c>
    </row>
    <row r="88" spans="1:26" s="74" customFormat="1" hidden="1" x14ac:dyDescent="0.25">
      <c r="A88" s="69"/>
      <c r="B88" s="70">
        <f t="shared" si="20"/>
        <v>0</v>
      </c>
      <c r="C88" s="70">
        <f>Teilnehmer!B28</f>
        <v>0</v>
      </c>
      <c r="D88" s="70">
        <f>Teilnehmer!C28</f>
        <v>0</v>
      </c>
      <c r="E88" s="70">
        <f>Teilnehmer!F28</f>
        <v>0</v>
      </c>
      <c r="F88" s="70">
        <f>Teilnehmer!D28</f>
        <v>0</v>
      </c>
      <c r="G88" s="85">
        <f>Teilnehmer!E28</f>
        <v>0</v>
      </c>
      <c r="H88" s="70">
        <f t="shared" si="21"/>
        <v>0</v>
      </c>
      <c r="I88" s="86">
        <v>23</v>
      </c>
      <c r="J88" s="86"/>
      <c r="K88" s="86"/>
      <c r="L88" s="86" t="b">
        <v>1</v>
      </c>
      <c r="M88" s="86">
        <v>0</v>
      </c>
      <c r="N88" s="86">
        <v>0</v>
      </c>
      <c r="O88" s="86">
        <v>0</v>
      </c>
      <c r="P88" s="86">
        <v>0</v>
      </c>
      <c r="Q88" s="86">
        <v>0</v>
      </c>
      <c r="R88" s="87">
        <v>0</v>
      </c>
      <c r="S88" s="86">
        <v>0</v>
      </c>
      <c r="T88" s="86" t="s">
        <v>12</v>
      </c>
      <c r="U88" s="86" t="b">
        <v>0</v>
      </c>
      <c r="V88" s="86" t="b">
        <v>0</v>
      </c>
      <c r="W88" s="86" t="b">
        <v>0</v>
      </c>
      <c r="X88" s="86" t="b">
        <v>0</v>
      </c>
      <c r="Y88" s="86"/>
      <c r="Z88" s="86" t="b">
        <v>0</v>
      </c>
    </row>
    <row r="89" spans="1:26" s="74" customFormat="1" hidden="1" x14ac:dyDescent="0.25">
      <c r="A89" s="69"/>
      <c r="B89" s="70">
        <f t="shared" si="20"/>
        <v>0</v>
      </c>
      <c r="C89" s="70">
        <f>Teilnehmer!B29</f>
        <v>0</v>
      </c>
      <c r="D89" s="70">
        <f>Teilnehmer!C29</f>
        <v>0</v>
      </c>
      <c r="E89" s="70">
        <f>Teilnehmer!F29</f>
        <v>0</v>
      </c>
      <c r="F89" s="70">
        <f>Teilnehmer!D29</f>
        <v>0</v>
      </c>
      <c r="G89" s="85">
        <f>Teilnehmer!E29</f>
        <v>0</v>
      </c>
      <c r="H89" s="70">
        <f t="shared" si="21"/>
        <v>0</v>
      </c>
      <c r="I89" s="86">
        <v>24</v>
      </c>
      <c r="J89" s="86"/>
      <c r="K89" s="86"/>
      <c r="L89" s="86" t="b">
        <v>1</v>
      </c>
      <c r="M89" s="86">
        <v>0</v>
      </c>
      <c r="N89" s="86">
        <v>0</v>
      </c>
      <c r="O89" s="86">
        <v>0</v>
      </c>
      <c r="P89" s="86">
        <v>0</v>
      </c>
      <c r="Q89" s="86">
        <v>0</v>
      </c>
      <c r="R89" s="87">
        <v>0</v>
      </c>
      <c r="S89" s="86">
        <v>0</v>
      </c>
      <c r="T89" s="86" t="s">
        <v>12</v>
      </c>
      <c r="U89" s="86" t="b">
        <v>0</v>
      </c>
      <c r="V89" s="86" t="b">
        <v>0</v>
      </c>
      <c r="W89" s="86" t="b">
        <v>0</v>
      </c>
      <c r="X89" s="86" t="b">
        <v>0</v>
      </c>
      <c r="Y89" s="86"/>
      <c r="Z89" s="86" t="b">
        <v>0</v>
      </c>
    </row>
    <row r="90" spans="1:26" s="74" customFormat="1" hidden="1" x14ac:dyDescent="0.25">
      <c r="A90" s="69"/>
      <c r="B90" s="70">
        <f t="shared" si="20"/>
        <v>0</v>
      </c>
      <c r="C90" s="70">
        <f>Teilnehmer!B30</f>
        <v>0</v>
      </c>
      <c r="D90" s="70">
        <f>Teilnehmer!C30</f>
        <v>0</v>
      </c>
      <c r="E90" s="70">
        <f>Teilnehmer!F30</f>
        <v>0</v>
      </c>
      <c r="F90" s="70">
        <f>Teilnehmer!D30</f>
        <v>0</v>
      </c>
      <c r="G90" s="85">
        <f>Teilnehmer!E30</f>
        <v>0</v>
      </c>
      <c r="H90" s="70">
        <f t="shared" si="21"/>
        <v>0</v>
      </c>
      <c r="I90" s="86">
        <v>25</v>
      </c>
      <c r="J90" s="86"/>
      <c r="K90" s="86"/>
      <c r="L90" s="86" t="b">
        <v>1</v>
      </c>
      <c r="M90" s="86">
        <v>0</v>
      </c>
      <c r="N90" s="86">
        <v>0</v>
      </c>
      <c r="O90" s="86">
        <v>0</v>
      </c>
      <c r="P90" s="86">
        <v>0</v>
      </c>
      <c r="Q90" s="86">
        <v>0</v>
      </c>
      <c r="R90" s="87">
        <v>0</v>
      </c>
      <c r="S90" s="86">
        <v>0</v>
      </c>
      <c r="T90" s="86" t="s">
        <v>12</v>
      </c>
      <c r="U90" s="86" t="b">
        <v>0</v>
      </c>
      <c r="V90" s="86" t="b">
        <v>0</v>
      </c>
      <c r="W90" s="86" t="b">
        <v>0</v>
      </c>
      <c r="X90" s="86" t="b">
        <v>0</v>
      </c>
      <c r="Y90" s="86"/>
      <c r="Z90" s="86" t="b">
        <v>0</v>
      </c>
    </row>
    <row r="91" spans="1:26" s="74" customFormat="1" hidden="1" x14ac:dyDescent="0.25">
      <c r="A91" s="69"/>
      <c r="B91" s="70">
        <f t="shared" si="20"/>
        <v>0</v>
      </c>
      <c r="C91" s="70">
        <f>Teilnehmer!B31</f>
        <v>0</v>
      </c>
      <c r="D91" s="70">
        <f>Teilnehmer!C31</f>
        <v>0</v>
      </c>
      <c r="E91" s="70">
        <f>Teilnehmer!F31</f>
        <v>0</v>
      </c>
      <c r="F91" s="70">
        <f>Teilnehmer!D31</f>
        <v>0</v>
      </c>
      <c r="G91" s="85">
        <f>Teilnehmer!E31</f>
        <v>0</v>
      </c>
      <c r="H91" s="70">
        <f t="shared" si="21"/>
        <v>0</v>
      </c>
      <c r="I91" s="86">
        <v>26</v>
      </c>
      <c r="J91" s="86"/>
      <c r="K91" s="86"/>
      <c r="L91" s="86" t="b">
        <v>1</v>
      </c>
      <c r="M91" s="86">
        <v>0</v>
      </c>
      <c r="N91" s="86">
        <v>0</v>
      </c>
      <c r="O91" s="86">
        <v>0</v>
      </c>
      <c r="P91" s="86">
        <v>0</v>
      </c>
      <c r="Q91" s="86">
        <v>0</v>
      </c>
      <c r="R91" s="87">
        <v>0</v>
      </c>
      <c r="S91" s="86">
        <v>0</v>
      </c>
      <c r="T91" s="86" t="s">
        <v>12</v>
      </c>
      <c r="U91" s="86" t="b">
        <v>0</v>
      </c>
      <c r="V91" s="86" t="b">
        <v>0</v>
      </c>
      <c r="W91" s="86" t="b">
        <v>0</v>
      </c>
      <c r="X91" s="86" t="b">
        <v>0</v>
      </c>
      <c r="Y91" s="86"/>
      <c r="Z91" s="86" t="b">
        <v>0</v>
      </c>
    </row>
    <row r="92" spans="1:26" s="74" customFormat="1" hidden="1" x14ac:dyDescent="0.25">
      <c r="A92" s="69"/>
      <c r="B92" s="70">
        <f t="shared" si="20"/>
        <v>0</v>
      </c>
      <c r="C92" s="70">
        <f>Teilnehmer!B32</f>
        <v>0</v>
      </c>
      <c r="D92" s="70">
        <f>Teilnehmer!C32</f>
        <v>0</v>
      </c>
      <c r="E92" s="70">
        <f>Teilnehmer!F32</f>
        <v>0</v>
      </c>
      <c r="F92" s="70">
        <f>Teilnehmer!D32</f>
        <v>0</v>
      </c>
      <c r="G92" s="85">
        <f>Teilnehmer!E32</f>
        <v>0</v>
      </c>
      <c r="H92" s="70">
        <f t="shared" si="21"/>
        <v>0</v>
      </c>
      <c r="I92" s="86">
        <v>27</v>
      </c>
      <c r="J92" s="86"/>
      <c r="K92" s="86"/>
      <c r="L92" s="86" t="b">
        <v>1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7">
        <v>0</v>
      </c>
      <c r="S92" s="86">
        <v>0</v>
      </c>
      <c r="T92" s="86" t="s">
        <v>12</v>
      </c>
      <c r="U92" s="86" t="b">
        <v>0</v>
      </c>
      <c r="V92" s="86" t="b">
        <v>0</v>
      </c>
      <c r="W92" s="86" t="b">
        <v>0</v>
      </c>
      <c r="X92" s="86" t="b">
        <v>0</v>
      </c>
      <c r="Y92" s="86"/>
      <c r="Z92" s="86" t="b">
        <v>0</v>
      </c>
    </row>
    <row r="93" spans="1:26" s="74" customFormat="1" hidden="1" x14ac:dyDescent="0.25">
      <c r="A93" s="69"/>
      <c r="B93" s="70">
        <f t="shared" si="20"/>
        <v>0</v>
      </c>
      <c r="C93" s="70">
        <f>Teilnehmer!B33</f>
        <v>0</v>
      </c>
      <c r="D93" s="70">
        <f>Teilnehmer!C33</f>
        <v>0</v>
      </c>
      <c r="E93" s="70">
        <f>Teilnehmer!F33</f>
        <v>0</v>
      </c>
      <c r="F93" s="70">
        <f>Teilnehmer!D33</f>
        <v>0</v>
      </c>
      <c r="G93" s="85">
        <f>Teilnehmer!E33</f>
        <v>0</v>
      </c>
      <c r="H93" s="70">
        <f t="shared" si="21"/>
        <v>0</v>
      </c>
      <c r="I93" s="86">
        <v>28</v>
      </c>
      <c r="J93" s="86"/>
      <c r="K93" s="86"/>
      <c r="L93" s="86" t="b">
        <v>1</v>
      </c>
      <c r="M93" s="86">
        <v>0</v>
      </c>
      <c r="N93" s="86">
        <v>0</v>
      </c>
      <c r="O93" s="86">
        <v>0</v>
      </c>
      <c r="P93" s="86">
        <v>0</v>
      </c>
      <c r="Q93" s="86">
        <v>0</v>
      </c>
      <c r="R93" s="87">
        <v>0</v>
      </c>
      <c r="S93" s="86">
        <v>0</v>
      </c>
      <c r="T93" s="86" t="s">
        <v>12</v>
      </c>
      <c r="U93" s="86" t="b">
        <v>0</v>
      </c>
      <c r="V93" s="86" t="b">
        <v>0</v>
      </c>
      <c r="W93" s="86" t="b">
        <v>0</v>
      </c>
      <c r="X93" s="86" t="b">
        <v>0</v>
      </c>
      <c r="Y93" s="86"/>
      <c r="Z93" s="86" t="b">
        <v>0</v>
      </c>
    </row>
    <row r="94" spans="1:26" s="74" customFormat="1" hidden="1" x14ac:dyDescent="0.25">
      <c r="A94" s="69"/>
      <c r="B94" s="70">
        <f t="shared" si="20"/>
        <v>0</v>
      </c>
      <c r="C94" s="70">
        <f>Teilnehmer!B34</f>
        <v>0</v>
      </c>
      <c r="D94" s="70">
        <f>Teilnehmer!C34</f>
        <v>0</v>
      </c>
      <c r="E94" s="70">
        <f>Teilnehmer!F34</f>
        <v>0</v>
      </c>
      <c r="F94" s="70">
        <f>Teilnehmer!D34</f>
        <v>0</v>
      </c>
      <c r="G94" s="85">
        <f>Teilnehmer!E34</f>
        <v>0</v>
      </c>
      <c r="H94" s="70">
        <f t="shared" si="21"/>
        <v>0</v>
      </c>
      <c r="I94" s="86">
        <v>29</v>
      </c>
      <c r="J94" s="86"/>
      <c r="K94" s="86"/>
      <c r="L94" s="86" t="b">
        <v>1</v>
      </c>
      <c r="M94" s="86">
        <v>0</v>
      </c>
      <c r="N94" s="86">
        <v>0</v>
      </c>
      <c r="O94" s="86">
        <v>0</v>
      </c>
      <c r="P94" s="86">
        <v>0</v>
      </c>
      <c r="Q94" s="86">
        <v>0</v>
      </c>
      <c r="R94" s="87">
        <v>0</v>
      </c>
      <c r="S94" s="86">
        <v>0</v>
      </c>
      <c r="T94" s="86" t="s">
        <v>12</v>
      </c>
      <c r="U94" s="86" t="b">
        <v>0</v>
      </c>
      <c r="V94" s="86" t="b">
        <v>0</v>
      </c>
      <c r="W94" s="86" t="b">
        <v>0</v>
      </c>
      <c r="X94" s="86" t="b">
        <v>0</v>
      </c>
      <c r="Y94" s="86"/>
      <c r="Z94" s="86" t="b">
        <v>0</v>
      </c>
    </row>
    <row r="95" spans="1:26" s="74" customFormat="1" hidden="1" x14ac:dyDescent="0.25">
      <c r="A95" s="69"/>
      <c r="B95" s="70">
        <f t="shared" si="20"/>
        <v>0</v>
      </c>
      <c r="C95" s="70">
        <f>Teilnehmer!B35</f>
        <v>0</v>
      </c>
      <c r="D95" s="70">
        <f>Teilnehmer!C35</f>
        <v>0</v>
      </c>
      <c r="E95" s="70">
        <f>Teilnehmer!F35</f>
        <v>0</v>
      </c>
      <c r="F95" s="70">
        <f>Teilnehmer!D35</f>
        <v>0</v>
      </c>
      <c r="G95" s="85">
        <f>Teilnehmer!E35</f>
        <v>0</v>
      </c>
      <c r="H95" s="70">
        <f t="shared" si="21"/>
        <v>0</v>
      </c>
      <c r="I95" s="86">
        <v>30</v>
      </c>
      <c r="J95" s="86"/>
      <c r="K95" s="86"/>
      <c r="L95" s="86" t="b">
        <v>1</v>
      </c>
      <c r="M95" s="86">
        <v>0</v>
      </c>
      <c r="N95" s="86">
        <v>0</v>
      </c>
      <c r="O95" s="86">
        <v>0</v>
      </c>
      <c r="P95" s="86">
        <v>0</v>
      </c>
      <c r="Q95" s="86">
        <v>0</v>
      </c>
      <c r="R95" s="87">
        <v>0</v>
      </c>
      <c r="S95" s="86">
        <v>0</v>
      </c>
      <c r="T95" s="86" t="s">
        <v>12</v>
      </c>
      <c r="U95" s="86" t="b">
        <v>0</v>
      </c>
      <c r="V95" s="86" t="b">
        <v>0</v>
      </c>
      <c r="W95" s="86" t="b">
        <v>0</v>
      </c>
      <c r="X95" s="86" t="b">
        <v>0</v>
      </c>
      <c r="Y95" s="86"/>
      <c r="Z95" s="86" t="b">
        <v>0</v>
      </c>
    </row>
    <row r="96" spans="1:26" s="74" customFormat="1" hidden="1" x14ac:dyDescent="0.25">
      <c r="A96" s="69"/>
      <c r="B96" s="70">
        <f t="shared" si="20"/>
        <v>0</v>
      </c>
      <c r="C96" s="70">
        <f>Teilnehmer!B36</f>
        <v>0</v>
      </c>
      <c r="D96" s="70">
        <f>Teilnehmer!C36</f>
        <v>0</v>
      </c>
      <c r="E96" s="70">
        <f>Teilnehmer!F36</f>
        <v>0</v>
      </c>
      <c r="F96" s="70">
        <f>Teilnehmer!D36</f>
        <v>0</v>
      </c>
      <c r="G96" s="85">
        <f>Teilnehmer!E36</f>
        <v>0</v>
      </c>
      <c r="H96" s="70">
        <f t="shared" si="21"/>
        <v>0</v>
      </c>
      <c r="I96" s="86">
        <v>31</v>
      </c>
      <c r="J96" s="86"/>
      <c r="K96" s="86"/>
      <c r="L96" s="86" t="b">
        <v>1</v>
      </c>
      <c r="M96" s="86">
        <v>0</v>
      </c>
      <c r="N96" s="86">
        <v>0</v>
      </c>
      <c r="O96" s="86">
        <v>0</v>
      </c>
      <c r="P96" s="86">
        <v>0</v>
      </c>
      <c r="Q96" s="86">
        <v>0</v>
      </c>
      <c r="R96" s="87">
        <v>0</v>
      </c>
      <c r="S96" s="86">
        <v>0</v>
      </c>
      <c r="T96" s="86" t="s">
        <v>12</v>
      </c>
      <c r="U96" s="86" t="b">
        <v>0</v>
      </c>
      <c r="V96" s="86" t="b">
        <v>0</v>
      </c>
      <c r="W96" s="86" t="b">
        <v>0</v>
      </c>
      <c r="X96" s="86" t="b">
        <v>0</v>
      </c>
      <c r="Y96" s="86"/>
      <c r="Z96" s="86" t="b">
        <v>0</v>
      </c>
    </row>
    <row r="97" spans="1:26" s="74" customFormat="1" hidden="1" x14ac:dyDescent="0.25">
      <c r="A97" s="69"/>
      <c r="B97" s="70">
        <f t="shared" si="20"/>
        <v>0</v>
      </c>
      <c r="C97" s="70">
        <f>Teilnehmer!B37</f>
        <v>0</v>
      </c>
      <c r="D97" s="70">
        <f>Teilnehmer!C37</f>
        <v>0</v>
      </c>
      <c r="E97" s="70">
        <f>Teilnehmer!F37</f>
        <v>0</v>
      </c>
      <c r="F97" s="70">
        <f>Teilnehmer!D37</f>
        <v>0</v>
      </c>
      <c r="G97" s="85">
        <f>Teilnehmer!E37</f>
        <v>0</v>
      </c>
      <c r="H97" s="70">
        <f t="shared" si="21"/>
        <v>0</v>
      </c>
      <c r="I97" s="86">
        <v>32</v>
      </c>
      <c r="J97" s="86"/>
      <c r="K97" s="86"/>
      <c r="L97" s="86" t="b">
        <v>1</v>
      </c>
      <c r="M97" s="86">
        <v>0</v>
      </c>
      <c r="N97" s="86">
        <v>0</v>
      </c>
      <c r="O97" s="86">
        <v>0</v>
      </c>
      <c r="P97" s="86">
        <v>0</v>
      </c>
      <c r="Q97" s="86">
        <v>0</v>
      </c>
      <c r="R97" s="87">
        <v>0</v>
      </c>
      <c r="S97" s="86">
        <v>0</v>
      </c>
      <c r="T97" s="86" t="s">
        <v>12</v>
      </c>
      <c r="U97" s="86" t="b">
        <v>0</v>
      </c>
      <c r="V97" s="86" t="b">
        <v>0</v>
      </c>
      <c r="W97" s="86" t="b">
        <v>0</v>
      </c>
      <c r="X97" s="86" t="b">
        <v>0</v>
      </c>
      <c r="Y97" s="86"/>
      <c r="Z97" s="86" t="b">
        <v>0</v>
      </c>
    </row>
    <row r="98" spans="1:26" s="74" customFormat="1" hidden="1" x14ac:dyDescent="0.25">
      <c r="A98" s="69"/>
      <c r="B98" s="70">
        <f t="shared" si="20"/>
        <v>0</v>
      </c>
      <c r="C98" s="70">
        <f>Teilnehmer!B38</f>
        <v>0</v>
      </c>
      <c r="D98" s="70">
        <f>Teilnehmer!C38</f>
        <v>0</v>
      </c>
      <c r="E98" s="70">
        <f>Teilnehmer!F38</f>
        <v>0</v>
      </c>
      <c r="F98" s="70">
        <f>Teilnehmer!D38</f>
        <v>0</v>
      </c>
      <c r="G98" s="85">
        <f>Teilnehmer!E38</f>
        <v>0</v>
      </c>
      <c r="H98" s="70">
        <f t="shared" si="21"/>
        <v>0</v>
      </c>
      <c r="I98" s="86">
        <v>33</v>
      </c>
      <c r="J98" s="86"/>
      <c r="K98" s="86"/>
      <c r="L98" s="86" t="b">
        <v>1</v>
      </c>
      <c r="M98" s="86">
        <v>0</v>
      </c>
      <c r="N98" s="86">
        <v>0</v>
      </c>
      <c r="O98" s="86">
        <v>0</v>
      </c>
      <c r="P98" s="86">
        <v>0</v>
      </c>
      <c r="Q98" s="86">
        <v>0</v>
      </c>
      <c r="R98" s="87">
        <v>0</v>
      </c>
      <c r="S98" s="86">
        <v>0</v>
      </c>
      <c r="T98" s="86" t="s">
        <v>12</v>
      </c>
      <c r="U98" s="86" t="b">
        <v>0</v>
      </c>
      <c r="V98" s="86" t="b">
        <v>0</v>
      </c>
      <c r="W98" s="86" t="b">
        <v>0</v>
      </c>
      <c r="X98" s="86" t="b">
        <v>0</v>
      </c>
      <c r="Y98" s="86"/>
      <c r="Z98" s="86" t="b">
        <v>0</v>
      </c>
    </row>
    <row r="99" spans="1:26" s="74" customFormat="1" hidden="1" x14ac:dyDescent="0.25">
      <c r="A99" s="69"/>
      <c r="B99" s="70">
        <f t="shared" si="20"/>
        <v>0</v>
      </c>
      <c r="C99" s="70">
        <f>Teilnehmer!B39</f>
        <v>0</v>
      </c>
      <c r="D99" s="70">
        <f>Teilnehmer!C39</f>
        <v>0</v>
      </c>
      <c r="E99" s="70">
        <f>Teilnehmer!F39</f>
        <v>0</v>
      </c>
      <c r="F99" s="70">
        <f>Teilnehmer!D39</f>
        <v>0</v>
      </c>
      <c r="G99" s="85">
        <f>Teilnehmer!E39</f>
        <v>0</v>
      </c>
      <c r="H99" s="70">
        <f t="shared" si="21"/>
        <v>0</v>
      </c>
      <c r="I99" s="86">
        <v>34</v>
      </c>
      <c r="J99" s="86"/>
      <c r="K99" s="86"/>
      <c r="L99" s="86" t="b">
        <v>1</v>
      </c>
      <c r="M99" s="86">
        <v>0</v>
      </c>
      <c r="N99" s="86">
        <v>0</v>
      </c>
      <c r="O99" s="86">
        <v>0</v>
      </c>
      <c r="P99" s="86">
        <v>0</v>
      </c>
      <c r="Q99" s="86">
        <v>0</v>
      </c>
      <c r="R99" s="87">
        <v>0</v>
      </c>
      <c r="S99" s="86">
        <v>0</v>
      </c>
      <c r="T99" s="86" t="s">
        <v>12</v>
      </c>
      <c r="U99" s="86" t="b">
        <v>0</v>
      </c>
      <c r="V99" s="86" t="b">
        <v>0</v>
      </c>
      <c r="W99" s="86" t="b">
        <v>0</v>
      </c>
      <c r="X99" s="86" t="b">
        <v>0</v>
      </c>
      <c r="Y99" s="86"/>
      <c r="Z99" s="86" t="b">
        <v>0</v>
      </c>
    </row>
    <row r="100" spans="1:26" s="74" customFormat="1" hidden="1" x14ac:dyDescent="0.25">
      <c r="A100" s="69"/>
      <c r="B100" s="70">
        <f>B$47</f>
        <v>0</v>
      </c>
      <c r="C100" s="70">
        <f>Teilnehmer!B40</f>
        <v>0</v>
      </c>
      <c r="D100" s="70">
        <f>Teilnehmer!C40</f>
        <v>0</v>
      </c>
      <c r="E100" s="70">
        <f>Teilnehmer!F40</f>
        <v>0</v>
      </c>
      <c r="F100" s="70">
        <f>Teilnehmer!D40</f>
        <v>0</v>
      </c>
      <c r="G100" s="85">
        <f>Teilnehmer!E40</f>
        <v>0</v>
      </c>
      <c r="H100" s="70">
        <f>K$47</f>
        <v>0</v>
      </c>
      <c r="I100" s="86">
        <v>35</v>
      </c>
      <c r="J100" s="86"/>
      <c r="K100" s="86"/>
      <c r="L100" s="86" t="b">
        <v>1</v>
      </c>
      <c r="M100" s="86">
        <v>0</v>
      </c>
      <c r="N100" s="86">
        <v>0</v>
      </c>
      <c r="O100" s="86">
        <v>0</v>
      </c>
      <c r="P100" s="86">
        <v>0</v>
      </c>
      <c r="Q100" s="86">
        <v>0</v>
      </c>
      <c r="R100" s="87">
        <v>0</v>
      </c>
      <c r="S100" s="86">
        <v>0</v>
      </c>
      <c r="T100" s="86" t="s">
        <v>12</v>
      </c>
      <c r="U100" s="86" t="b">
        <v>0</v>
      </c>
      <c r="V100" s="86" t="b">
        <v>0</v>
      </c>
      <c r="W100" s="86" t="b">
        <v>0</v>
      </c>
      <c r="X100" s="86" t="b">
        <v>0</v>
      </c>
      <c r="Y100" s="86"/>
      <c r="Z100" s="86" t="b">
        <v>0</v>
      </c>
    </row>
    <row r="101" spans="1:26" s="74" customFormat="1" hidden="1" x14ac:dyDescent="0.25">
      <c r="A101" s="69"/>
      <c r="B101" s="70">
        <f>B$47</f>
        <v>0</v>
      </c>
      <c r="C101" s="70">
        <f>Teilnehmer!B41</f>
        <v>0</v>
      </c>
      <c r="D101" s="70">
        <f>Teilnehmer!C41</f>
        <v>0</v>
      </c>
      <c r="E101" s="70">
        <f>Teilnehmer!F41</f>
        <v>0</v>
      </c>
      <c r="F101" s="70">
        <f>Teilnehmer!D41</f>
        <v>0</v>
      </c>
      <c r="G101" s="85">
        <f>Teilnehmer!E41</f>
        <v>0</v>
      </c>
      <c r="H101" s="70">
        <f t="shared" ref="H101:H106" si="22">K$47</f>
        <v>0</v>
      </c>
      <c r="I101" s="86">
        <v>36</v>
      </c>
      <c r="J101" s="86"/>
      <c r="K101" s="86"/>
      <c r="L101" s="86" t="b">
        <v>1</v>
      </c>
      <c r="M101" s="86">
        <v>0</v>
      </c>
      <c r="N101" s="86">
        <v>0</v>
      </c>
      <c r="O101" s="86">
        <v>0</v>
      </c>
      <c r="P101" s="86">
        <v>0</v>
      </c>
      <c r="Q101" s="86">
        <v>0</v>
      </c>
      <c r="R101" s="87">
        <v>0</v>
      </c>
      <c r="S101" s="86">
        <v>0</v>
      </c>
      <c r="T101" s="86" t="s">
        <v>12</v>
      </c>
      <c r="U101" s="86" t="b">
        <v>0</v>
      </c>
      <c r="V101" s="86" t="b">
        <v>0</v>
      </c>
      <c r="W101" s="86" t="b">
        <v>0</v>
      </c>
      <c r="X101" s="86" t="b">
        <v>0</v>
      </c>
      <c r="Y101" s="86"/>
      <c r="Z101" s="86" t="b">
        <v>0</v>
      </c>
    </row>
    <row r="102" spans="1:26" s="74" customFormat="1" hidden="1" x14ac:dyDescent="0.25">
      <c r="A102" s="69"/>
      <c r="B102" s="70">
        <f t="shared" ref="B102:B106" si="23">B$47</f>
        <v>0</v>
      </c>
      <c r="C102" s="70">
        <f>Teilnehmer!B42</f>
        <v>0</v>
      </c>
      <c r="D102" s="70">
        <f>Teilnehmer!C42</f>
        <v>0</v>
      </c>
      <c r="E102" s="70">
        <f>Teilnehmer!F42</f>
        <v>0</v>
      </c>
      <c r="F102" s="70">
        <f>Teilnehmer!D42</f>
        <v>0</v>
      </c>
      <c r="G102" s="85">
        <f>Teilnehmer!E42</f>
        <v>0</v>
      </c>
      <c r="H102" s="70">
        <f t="shared" si="22"/>
        <v>0</v>
      </c>
      <c r="I102" s="86">
        <v>37</v>
      </c>
      <c r="J102" s="86"/>
      <c r="K102" s="86"/>
      <c r="L102" s="86" t="b">
        <v>1</v>
      </c>
      <c r="M102" s="86">
        <v>0</v>
      </c>
      <c r="N102" s="86">
        <v>0</v>
      </c>
      <c r="O102" s="86">
        <v>0</v>
      </c>
      <c r="P102" s="86">
        <v>0</v>
      </c>
      <c r="Q102" s="86">
        <v>0</v>
      </c>
      <c r="R102" s="87">
        <v>0</v>
      </c>
      <c r="S102" s="86">
        <v>0</v>
      </c>
      <c r="T102" s="86" t="s">
        <v>12</v>
      </c>
      <c r="U102" s="86" t="b">
        <v>0</v>
      </c>
      <c r="V102" s="86" t="b">
        <v>0</v>
      </c>
      <c r="W102" s="86" t="b">
        <v>0</v>
      </c>
      <c r="X102" s="86" t="b">
        <v>0</v>
      </c>
      <c r="Y102" s="86"/>
      <c r="Z102" s="86" t="b">
        <v>0</v>
      </c>
    </row>
    <row r="103" spans="1:26" s="74" customFormat="1" hidden="1" x14ac:dyDescent="0.25">
      <c r="A103" s="69"/>
      <c r="B103" s="70">
        <f t="shared" si="23"/>
        <v>0</v>
      </c>
      <c r="C103" s="70">
        <f>Teilnehmer!B43</f>
        <v>0</v>
      </c>
      <c r="D103" s="70">
        <f>Teilnehmer!C43</f>
        <v>0</v>
      </c>
      <c r="E103" s="70">
        <f>Teilnehmer!F43</f>
        <v>0</v>
      </c>
      <c r="F103" s="70">
        <f>Teilnehmer!D43</f>
        <v>0</v>
      </c>
      <c r="G103" s="85">
        <f>Teilnehmer!E43</f>
        <v>0</v>
      </c>
      <c r="H103" s="70">
        <f t="shared" si="22"/>
        <v>0</v>
      </c>
      <c r="I103" s="86">
        <v>38</v>
      </c>
      <c r="J103" s="86"/>
      <c r="K103" s="86"/>
      <c r="L103" s="86" t="b">
        <v>1</v>
      </c>
      <c r="M103" s="86">
        <v>0</v>
      </c>
      <c r="N103" s="86">
        <v>0</v>
      </c>
      <c r="O103" s="86">
        <v>0</v>
      </c>
      <c r="P103" s="86">
        <v>0</v>
      </c>
      <c r="Q103" s="86">
        <v>0</v>
      </c>
      <c r="R103" s="87">
        <v>0</v>
      </c>
      <c r="S103" s="86">
        <v>0</v>
      </c>
      <c r="T103" s="86" t="s">
        <v>12</v>
      </c>
      <c r="U103" s="86" t="b">
        <v>0</v>
      </c>
      <c r="V103" s="86" t="b">
        <v>0</v>
      </c>
      <c r="W103" s="86" t="b">
        <v>0</v>
      </c>
      <c r="X103" s="86" t="b">
        <v>0</v>
      </c>
      <c r="Y103" s="86"/>
      <c r="Z103" s="86" t="b">
        <v>0</v>
      </c>
    </row>
    <row r="104" spans="1:26" s="74" customFormat="1" hidden="1" x14ac:dyDescent="0.25">
      <c r="A104" s="69"/>
      <c r="B104" s="70">
        <f t="shared" si="23"/>
        <v>0</v>
      </c>
      <c r="C104" s="70">
        <f>Teilnehmer!B44</f>
        <v>0</v>
      </c>
      <c r="D104" s="70">
        <f>Teilnehmer!C44</f>
        <v>0</v>
      </c>
      <c r="E104" s="70">
        <f>Teilnehmer!F44</f>
        <v>0</v>
      </c>
      <c r="F104" s="70">
        <f>Teilnehmer!D44</f>
        <v>0</v>
      </c>
      <c r="G104" s="85">
        <f>Teilnehmer!E44</f>
        <v>0</v>
      </c>
      <c r="H104" s="70">
        <f t="shared" si="22"/>
        <v>0</v>
      </c>
      <c r="I104" s="86">
        <v>39</v>
      </c>
      <c r="J104" s="86"/>
      <c r="K104" s="86"/>
      <c r="L104" s="86" t="b">
        <v>1</v>
      </c>
      <c r="M104" s="86">
        <v>0</v>
      </c>
      <c r="N104" s="86">
        <v>0</v>
      </c>
      <c r="O104" s="86">
        <v>0</v>
      </c>
      <c r="P104" s="86">
        <v>0</v>
      </c>
      <c r="Q104" s="86">
        <v>0</v>
      </c>
      <c r="R104" s="87">
        <v>0</v>
      </c>
      <c r="S104" s="86">
        <v>0</v>
      </c>
      <c r="T104" s="86" t="s">
        <v>12</v>
      </c>
      <c r="U104" s="86" t="b">
        <v>0</v>
      </c>
      <c r="V104" s="86" t="b">
        <v>0</v>
      </c>
      <c r="W104" s="86" t="b">
        <v>0</v>
      </c>
      <c r="X104" s="86" t="b">
        <v>0</v>
      </c>
      <c r="Y104" s="86"/>
      <c r="Z104" s="86" t="b">
        <v>0</v>
      </c>
    </row>
    <row r="105" spans="1:26" s="74" customFormat="1" hidden="1" x14ac:dyDescent="0.25">
      <c r="A105" s="69"/>
      <c r="B105" s="70">
        <f t="shared" si="23"/>
        <v>0</v>
      </c>
      <c r="C105" s="70">
        <f>Teilnehmer!B45</f>
        <v>0</v>
      </c>
      <c r="D105" s="70">
        <f>Teilnehmer!C45</f>
        <v>0</v>
      </c>
      <c r="E105" s="70">
        <f>Teilnehmer!F45</f>
        <v>0</v>
      </c>
      <c r="F105" s="70">
        <f>Teilnehmer!D45</f>
        <v>0</v>
      </c>
      <c r="G105" s="85">
        <f>Teilnehmer!E45</f>
        <v>0</v>
      </c>
      <c r="H105" s="70">
        <f t="shared" si="22"/>
        <v>0</v>
      </c>
      <c r="I105" s="86">
        <v>40</v>
      </c>
      <c r="J105" s="86"/>
      <c r="K105" s="86"/>
      <c r="L105" s="86" t="b">
        <v>1</v>
      </c>
      <c r="M105" s="86">
        <v>0</v>
      </c>
      <c r="N105" s="86">
        <v>0</v>
      </c>
      <c r="O105" s="86">
        <v>0</v>
      </c>
      <c r="P105" s="86">
        <v>0</v>
      </c>
      <c r="Q105" s="86">
        <v>0</v>
      </c>
      <c r="R105" s="87">
        <v>0</v>
      </c>
      <c r="S105" s="86">
        <v>0</v>
      </c>
      <c r="T105" s="86" t="s">
        <v>12</v>
      </c>
      <c r="U105" s="86" t="b">
        <v>0</v>
      </c>
      <c r="V105" s="86" t="b">
        <v>0</v>
      </c>
      <c r="W105" s="86" t="b">
        <v>0</v>
      </c>
      <c r="X105" s="86" t="b">
        <v>0</v>
      </c>
      <c r="Y105" s="86"/>
      <c r="Z105" s="86" t="b">
        <v>0</v>
      </c>
    </row>
    <row r="106" spans="1:26" s="74" customFormat="1" hidden="1" x14ac:dyDescent="0.25">
      <c r="A106" s="69"/>
      <c r="B106" s="70">
        <f t="shared" si="23"/>
        <v>0</v>
      </c>
      <c r="C106" s="70">
        <f>Teilnehmer!B46</f>
        <v>0</v>
      </c>
      <c r="D106" s="70">
        <f>Teilnehmer!C46</f>
        <v>0</v>
      </c>
      <c r="E106" s="70">
        <f>Teilnehmer!F46</f>
        <v>0</v>
      </c>
      <c r="F106" s="70">
        <f>Teilnehmer!D46</f>
        <v>0</v>
      </c>
      <c r="G106" s="85">
        <f>Teilnehmer!E46</f>
        <v>0</v>
      </c>
      <c r="H106" s="70">
        <f t="shared" si="22"/>
        <v>0</v>
      </c>
      <c r="I106" s="86">
        <v>41</v>
      </c>
      <c r="J106" s="86"/>
      <c r="K106" s="86"/>
      <c r="L106" s="86" t="b">
        <v>1</v>
      </c>
      <c r="M106" s="86">
        <v>0</v>
      </c>
      <c r="N106" s="86">
        <v>0</v>
      </c>
      <c r="O106" s="86">
        <v>0</v>
      </c>
      <c r="P106" s="86">
        <v>0</v>
      </c>
      <c r="Q106" s="86">
        <v>0</v>
      </c>
      <c r="R106" s="87">
        <v>0</v>
      </c>
      <c r="S106" s="86">
        <v>0</v>
      </c>
      <c r="T106" s="86" t="s">
        <v>12</v>
      </c>
      <c r="U106" s="86" t="b">
        <v>0</v>
      </c>
      <c r="V106" s="86" t="b">
        <v>0</v>
      </c>
      <c r="W106" s="86" t="b">
        <v>0</v>
      </c>
      <c r="X106" s="86" t="b">
        <v>0</v>
      </c>
      <c r="Y106" s="86"/>
      <c r="Z106" s="86" t="b">
        <v>0</v>
      </c>
    </row>
    <row r="107" spans="1:26" s="74" customFormat="1" hidden="1" x14ac:dyDescent="0.25">
      <c r="A107" s="69"/>
      <c r="B107" s="70">
        <f>B$47</f>
        <v>0</v>
      </c>
      <c r="C107" s="70">
        <f>Teilnehmer!B47</f>
        <v>0</v>
      </c>
      <c r="D107" s="70">
        <f>Teilnehmer!C47</f>
        <v>0</v>
      </c>
      <c r="E107" s="70">
        <f>Teilnehmer!F47</f>
        <v>0</v>
      </c>
      <c r="F107" s="70">
        <f>Teilnehmer!D47</f>
        <v>0</v>
      </c>
      <c r="G107" s="85">
        <f>Teilnehmer!E47</f>
        <v>0</v>
      </c>
      <c r="H107" s="70">
        <f>K$47</f>
        <v>0</v>
      </c>
      <c r="I107" s="86">
        <v>42</v>
      </c>
      <c r="J107" s="86"/>
      <c r="K107" s="86"/>
      <c r="L107" s="86" t="b">
        <v>1</v>
      </c>
      <c r="M107" s="86">
        <v>0</v>
      </c>
      <c r="N107" s="86">
        <v>0</v>
      </c>
      <c r="O107" s="86">
        <v>0</v>
      </c>
      <c r="P107" s="86">
        <v>0</v>
      </c>
      <c r="Q107" s="86">
        <v>0</v>
      </c>
      <c r="R107" s="87">
        <v>0</v>
      </c>
      <c r="S107" s="86">
        <v>0</v>
      </c>
      <c r="T107" s="86" t="s">
        <v>12</v>
      </c>
      <c r="U107" s="86" t="b">
        <v>0</v>
      </c>
      <c r="V107" s="86" t="b">
        <v>0</v>
      </c>
      <c r="W107" s="86" t="b">
        <v>0</v>
      </c>
      <c r="X107" s="86" t="b">
        <v>0</v>
      </c>
      <c r="Y107" s="86"/>
      <c r="Z107" s="86" t="b">
        <v>0</v>
      </c>
    </row>
    <row r="108" spans="1:26" s="74" customFormat="1" hidden="1" x14ac:dyDescent="0.25">
      <c r="A108" s="69"/>
      <c r="B108" s="70">
        <f>B$47</f>
        <v>0</v>
      </c>
      <c r="C108" s="70">
        <f>Teilnehmer!B48</f>
        <v>0</v>
      </c>
      <c r="D108" s="70">
        <f>Teilnehmer!C48</f>
        <v>0</v>
      </c>
      <c r="E108" s="70">
        <f>Teilnehmer!F48</f>
        <v>0</v>
      </c>
      <c r="F108" s="70">
        <f>Teilnehmer!D48</f>
        <v>0</v>
      </c>
      <c r="G108" s="85">
        <f>Teilnehmer!E48</f>
        <v>0</v>
      </c>
      <c r="H108" s="70">
        <f t="shared" ref="H108:H113" si="24">K$47</f>
        <v>0</v>
      </c>
      <c r="I108" s="86">
        <v>43</v>
      </c>
      <c r="J108" s="86"/>
      <c r="K108" s="86"/>
      <c r="L108" s="86" t="b">
        <v>1</v>
      </c>
      <c r="M108" s="86">
        <v>0</v>
      </c>
      <c r="N108" s="86">
        <v>0</v>
      </c>
      <c r="O108" s="86">
        <v>0</v>
      </c>
      <c r="P108" s="86">
        <v>0</v>
      </c>
      <c r="Q108" s="86">
        <v>0</v>
      </c>
      <c r="R108" s="87">
        <v>0</v>
      </c>
      <c r="S108" s="86">
        <v>0</v>
      </c>
      <c r="T108" s="86" t="s">
        <v>12</v>
      </c>
      <c r="U108" s="86" t="b">
        <v>0</v>
      </c>
      <c r="V108" s="86" t="b">
        <v>0</v>
      </c>
      <c r="W108" s="86" t="b">
        <v>0</v>
      </c>
      <c r="X108" s="86" t="b">
        <v>0</v>
      </c>
      <c r="Y108" s="86"/>
      <c r="Z108" s="86" t="b">
        <v>0</v>
      </c>
    </row>
    <row r="109" spans="1:26" s="74" customFormat="1" hidden="1" x14ac:dyDescent="0.25">
      <c r="A109" s="69"/>
      <c r="B109" s="70">
        <f t="shared" ref="B109:B113" si="25">B$47</f>
        <v>0</v>
      </c>
      <c r="C109" s="70">
        <f>Teilnehmer!B49</f>
        <v>0</v>
      </c>
      <c r="D109" s="70">
        <f>Teilnehmer!C49</f>
        <v>0</v>
      </c>
      <c r="E109" s="70">
        <f>Teilnehmer!F49</f>
        <v>0</v>
      </c>
      <c r="F109" s="70">
        <f>Teilnehmer!D49</f>
        <v>0</v>
      </c>
      <c r="G109" s="85">
        <f>Teilnehmer!E49</f>
        <v>0</v>
      </c>
      <c r="H109" s="70">
        <f t="shared" si="24"/>
        <v>0</v>
      </c>
      <c r="I109" s="86">
        <v>44</v>
      </c>
      <c r="J109" s="86"/>
      <c r="K109" s="86"/>
      <c r="L109" s="86" t="b">
        <v>1</v>
      </c>
      <c r="M109" s="86">
        <v>0</v>
      </c>
      <c r="N109" s="86">
        <v>0</v>
      </c>
      <c r="O109" s="86">
        <v>0</v>
      </c>
      <c r="P109" s="86">
        <v>0</v>
      </c>
      <c r="Q109" s="86">
        <v>0</v>
      </c>
      <c r="R109" s="87">
        <v>0</v>
      </c>
      <c r="S109" s="86">
        <v>0</v>
      </c>
      <c r="T109" s="86" t="s">
        <v>12</v>
      </c>
      <c r="U109" s="86" t="b">
        <v>0</v>
      </c>
      <c r="V109" s="86" t="b">
        <v>0</v>
      </c>
      <c r="W109" s="86" t="b">
        <v>0</v>
      </c>
      <c r="X109" s="86" t="b">
        <v>0</v>
      </c>
      <c r="Y109" s="86"/>
      <c r="Z109" s="86" t="b">
        <v>0</v>
      </c>
    </row>
    <row r="110" spans="1:26" s="74" customFormat="1" hidden="1" x14ac:dyDescent="0.25">
      <c r="A110" s="69"/>
      <c r="B110" s="70">
        <f t="shared" si="25"/>
        <v>0</v>
      </c>
      <c r="C110" s="70">
        <f>Teilnehmer!B50</f>
        <v>0</v>
      </c>
      <c r="D110" s="70">
        <f>Teilnehmer!C50</f>
        <v>0</v>
      </c>
      <c r="E110" s="70">
        <f>Teilnehmer!F50</f>
        <v>0</v>
      </c>
      <c r="F110" s="70">
        <f>Teilnehmer!D50</f>
        <v>0</v>
      </c>
      <c r="G110" s="85">
        <f>Teilnehmer!E50</f>
        <v>0</v>
      </c>
      <c r="H110" s="70">
        <f t="shared" si="24"/>
        <v>0</v>
      </c>
      <c r="I110" s="86">
        <v>45</v>
      </c>
      <c r="J110" s="86"/>
      <c r="K110" s="86"/>
      <c r="L110" s="86" t="b">
        <v>1</v>
      </c>
      <c r="M110" s="86">
        <v>0</v>
      </c>
      <c r="N110" s="86">
        <v>0</v>
      </c>
      <c r="O110" s="86">
        <v>0</v>
      </c>
      <c r="P110" s="86">
        <v>0</v>
      </c>
      <c r="Q110" s="86">
        <v>0</v>
      </c>
      <c r="R110" s="87">
        <v>0</v>
      </c>
      <c r="S110" s="86">
        <v>0</v>
      </c>
      <c r="T110" s="86" t="s">
        <v>12</v>
      </c>
      <c r="U110" s="86" t="b">
        <v>0</v>
      </c>
      <c r="V110" s="86" t="b">
        <v>0</v>
      </c>
      <c r="W110" s="86" t="b">
        <v>0</v>
      </c>
      <c r="X110" s="86" t="b">
        <v>0</v>
      </c>
      <c r="Y110" s="86"/>
      <c r="Z110" s="86" t="b">
        <v>0</v>
      </c>
    </row>
    <row r="111" spans="1:26" s="74" customFormat="1" hidden="1" x14ac:dyDescent="0.25">
      <c r="A111" s="69"/>
      <c r="B111" s="70">
        <f t="shared" si="25"/>
        <v>0</v>
      </c>
      <c r="C111" s="70">
        <f>Teilnehmer!B51</f>
        <v>0</v>
      </c>
      <c r="D111" s="70">
        <f>Teilnehmer!C51</f>
        <v>0</v>
      </c>
      <c r="E111" s="70">
        <f>Teilnehmer!F51</f>
        <v>0</v>
      </c>
      <c r="F111" s="70">
        <f>Teilnehmer!D51</f>
        <v>0</v>
      </c>
      <c r="G111" s="85">
        <f>Teilnehmer!E51</f>
        <v>0</v>
      </c>
      <c r="H111" s="70">
        <f t="shared" si="24"/>
        <v>0</v>
      </c>
      <c r="I111" s="86">
        <v>46</v>
      </c>
      <c r="J111" s="86"/>
      <c r="K111" s="86"/>
      <c r="L111" s="86" t="b">
        <v>1</v>
      </c>
      <c r="M111" s="86">
        <v>0</v>
      </c>
      <c r="N111" s="86">
        <v>0</v>
      </c>
      <c r="O111" s="86">
        <v>0</v>
      </c>
      <c r="P111" s="86">
        <v>0</v>
      </c>
      <c r="Q111" s="86">
        <v>0</v>
      </c>
      <c r="R111" s="87">
        <v>0</v>
      </c>
      <c r="S111" s="86">
        <v>0</v>
      </c>
      <c r="T111" s="86" t="s">
        <v>12</v>
      </c>
      <c r="U111" s="86" t="b">
        <v>0</v>
      </c>
      <c r="V111" s="86" t="b">
        <v>0</v>
      </c>
      <c r="W111" s="86" t="b">
        <v>0</v>
      </c>
      <c r="X111" s="86" t="b">
        <v>0</v>
      </c>
      <c r="Y111" s="86"/>
      <c r="Z111" s="86" t="b">
        <v>0</v>
      </c>
    </row>
    <row r="112" spans="1:26" s="74" customFormat="1" hidden="1" x14ac:dyDescent="0.25">
      <c r="A112" s="69"/>
      <c r="B112" s="70">
        <f t="shared" si="25"/>
        <v>0</v>
      </c>
      <c r="C112" s="70">
        <f>Teilnehmer!B52</f>
        <v>0</v>
      </c>
      <c r="D112" s="70">
        <f>Teilnehmer!C52</f>
        <v>0</v>
      </c>
      <c r="E112" s="70">
        <f>Teilnehmer!F52</f>
        <v>0</v>
      </c>
      <c r="F112" s="70">
        <f>Teilnehmer!D52</f>
        <v>0</v>
      </c>
      <c r="G112" s="85">
        <f>Teilnehmer!E52</f>
        <v>0</v>
      </c>
      <c r="H112" s="70">
        <f t="shared" si="24"/>
        <v>0</v>
      </c>
      <c r="I112" s="86">
        <v>47</v>
      </c>
      <c r="J112" s="86"/>
      <c r="K112" s="86"/>
      <c r="L112" s="86" t="b">
        <v>1</v>
      </c>
      <c r="M112" s="86">
        <v>0</v>
      </c>
      <c r="N112" s="86">
        <v>0</v>
      </c>
      <c r="O112" s="86">
        <v>0</v>
      </c>
      <c r="P112" s="86">
        <v>0</v>
      </c>
      <c r="Q112" s="86">
        <v>0</v>
      </c>
      <c r="R112" s="87">
        <v>0</v>
      </c>
      <c r="S112" s="86">
        <v>0</v>
      </c>
      <c r="T112" s="86" t="s">
        <v>12</v>
      </c>
      <c r="U112" s="86" t="b">
        <v>0</v>
      </c>
      <c r="V112" s="86" t="b">
        <v>0</v>
      </c>
      <c r="W112" s="86" t="b">
        <v>0</v>
      </c>
      <c r="X112" s="86" t="b">
        <v>0</v>
      </c>
      <c r="Y112" s="86"/>
      <c r="Z112" s="86" t="b">
        <v>0</v>
      </c>
    </row>
    <row r="113" spans="1:26" s="74" customFormat="1" hidden="1" x14ac:dyDescent="0.25">
      <c r="A113" s="69"/>
      <c r="B113" s="70">
        <f t="shared" si="25"/>
        <v>0</v>
      </c>
      <c r="C113" s="70">
        <f>Teilnehmer!B53</f>
        <v>0</v>
      </c>
      <c r="D113" s="70">
        <f>Teilnehmer!C53</f>
        <v>0</v>
      </c>
      <c r="E113" s="70">
        <f>Teilnehmer!F53</f>
        <v>0</v>
      </c>
      <c r="F113" s="70">
        <f>Teilnehmer!D53</f>
        <v>0</v>
      </c>
      <c r="G113" s="85">
        <f>Teilnehmer!E53</f>
        <v>0</v>
      </c>
      <c r="H113" s="70">
        <f t="shared" si="24"/>
        <v>0</v>
      </c>
      <c r="I113" s="86">
        <v>48</v>
      </c>
      <c r="J113" s="86"/>
      <c r="K113" s="86"/>
      <c r="L113" s="86" t="b">
        <v>1</v>
      </c>
      <c r="M113" s="86">
        <v>0</v>
      </c>
      <c r="N113" s="86">
        <v>0</v>
      </c>
      <c r="O113" s="86">
        <v>0</v>
      </c>
      <c r="P113" s="86">
        <v>0</v>
      </c>
      <c r="Q113" s="86">
        <v>0</v>
      </c>
      <c r="R113" s="87">
        <v>0</v>
      </c>
      <c r="S113" s="86">
        <v>0</v>
      </c>
      <c r="T113" s="86" t="s">
        <v>12</v>
      </c>
      <c r="U113" s="86" t="b">
        <v>0</v>
      </c>
      <c r="V113" s="86" t="b">
        <v>0</v>
      </c>
      <c r="W113" s="86" t="b">
        <v>0</v>
      </c>
      <c r="X113" s="86" t="b">
        <v>0</v>
      </c>
      <c r="Y113" s="86"/>
      <c r="Z113" s="86" t="b">
        <v>0</v>
      </c>
    </row>
    <row r="114" spans="1:26" s="74" customFormat="1" hidden="1" x14ac:dyDescent="0.25">
      <c r="A114" s="69"/>
      <c r="B114" s="70">
        <f>B$47</f>
        <v>0</v>
      </c>
      <c r="C114" s="70">
        <f>Teilnehmer!B54</f>
        <v>0</v>
      </c>
      <c r="D114" s="70">
        <f>Teilnehmer!C54</f>
        <v>0</v>
      </c>
      <c r="E114" s="70">
        <f>Teilnehmer!F54</f>
        <v>0</v>
      </c>
      <c r="F114" s="70">
        <f>Teilnehmer!D54</f>
        <v>0</v>
      </c>
      <c r="G114" s="85">
        <f>Teilnehmer!E54</f>
        <v>0</v>
      </c>
      <c r="H114" s="70">
        <f>K$47</f>
        <v>0</v>
      </c>
      <c r="I114" s="86">
        <v>49</v>
      </c>
      <c r="J114" s="86"/>
      <c r="K114" s="86"/>
      <c r="L114" s="86" t="b">
        <v>1</v>
      </c>
      <c r="M114" s="86">
        <v>0</v>
      </c>
      <c r="N114" s="86">
        <v>0</v>
      </c>
      <c r="O114" s="86">
        <v>0</v>
      </c>
      <c r="P114" s="86">
        <v>0</v>
      </c>
      <c r="Q114" s="86">
        <v>0</v>
      </c>
      <c r="R114" s="87">
        <v>0</v>
      </c>
      <c r="S114" s="86">
        <v>0</v>
      </c>
      <c r="T114" s="86" t="s">
        <v>12</v>
      </c>
      <c r="U114" s="86" t="b">
        <v>0</v>
      </c>
      <c r="V114" s="86" t="b">
        <v>0</v>
      </c>
      <c r="W114" s="86" t="b">
        <v>0</v>
      </c>
      <c r="X114" s="86" t="b">
        <v>0</v>
      </c>
      <c r="Y114" s="86"/>
      <c r="Z114" s="86" t="b">
        <v>0</v>
      </c>
    </row>
    <row r="115" spans="1:26" s="74" customFormat="1" hidden="1" x14ac:dyDescent="0.25">
      <c r="A115" s="69"/>
      <c r="B115" s="70">
        <f>B$47</f>
        <v>0</v>
      </c>
      <c r="C115" s="70">
        <f>Teilnehmer!B55</f>
        <v>0</v>
      </c>
      <c r="D115" s="70">
        <f>Teilnehmer!C55</f>
        <v>0</v>
      </c>
      <c r="E115" s="70">
        <f>Teilnehmer!F55</f>
        <v>0</v>
      </c>
      <c r="F115" s="70">
        <f>Teilnehmer!D55</f>
        <v>0</v>
      </c>
      <c r="G115" s="85">
        <f>Teilnehmer!E55</f>
        <v>0</v>
      </c>
      <c r="H115" s="70">
        <f t="shared" ref="H115:H120" si="26">K$47</f>
        <v>0</v>
      </c>
      <c r="I115" s="86">
        <v>50</v>
      </c>
      <c r="J115" s="86"/>
      <c r="K115" s="86"/>
      <c r="L115" s="86" t="b">
        <v>1</v>
      </c>
      <c r="M115" s="86">
        <v>0</v>
      </c>
      <c r="N115" s="86">
        <v>0</v>
      </c>
      <c r="O115" s="86">
        <v>0</v>
      </c>
      <c r="P115" s="86">
        <v>0</v>
      </c>
      <c r="Q115" s="86">
        <v>0</v>
      </c>
      <c r="R115" s="87">
        <v>0</v>
      </c>
      <c r="S115" s="86">
        <v>0</v>
      </c>
      <c r="T115" s="86" t="s">
        <v>12</v>
      </c>
      <c r="U115" s="86" t="b">
        <v>0</v>
      </c>
      <c r="V115" s="86" t="b">
        <v>0</v>
      </c>
      <c r="W115" s="86" t="b">
        <v>0</v>
      </c>
      <c r="X115" s="86" t="b">
        <v>0</v>
      </c>
      <c r="Y115" s="86"/>
      <c r="Z115" s="86" t="b">
        <v>0</v>
      </c>
    </row>
    <row r="116" spans="1:26" s="74" customFormat="1" hidden="1" x14ac:dyDescent="0.25">
      <c r="A116" s="69"/>
      <c r="B116" s="70">
        <f t="shared" ref="B116:B120" si="27">B$47</f>
        <v>0</v>
      </c>
      <c r="C116" s="70">
        <f>Teilnehmer!B56</f>
        <v>0</v>
      </c>
      <c r="D116" s="70">
        <f>Teilnehmer!C56</f>
        <v>0</v>
      </c>
      <c r="E116" s="70">
        <f>Teilnehmer!F56</f>
        <v>0</v>
      </c>
      <c r="F116" s="70">
        <f>Teilnehmer!D56</f>
        <v>0</v>
      </c>
      <c r="G116" s="85">
        <f>Teilnehmer!E56</f>
        <v>0</v>
      </c>
      <c r="H116" s="70">
        <f t="shared" si="26"/>
        <v>0</v>
      </c>
      <c r="I116" s="86">
        <v>51</v>
      </c>
      <c r="J116" s="86"/>
      <c r="K116" s="86"/>
      <c r="L116" s="86" t="b">
        <v>1</v>
      </c>
      <c r="M116" s="86">
        <v>0</v>
      </c>
      <c r="N116" s="86">
        <v>0</v>
      </c>
      <c r="O116" s="86">
        <v>0</v>
      </c>
      <c r="P116" s="86">
        <v>0</v>
      </c>
      <c r="Q116" s="86">
        <v>0</v>
      </c>
      <c r="R116" s="87">
        <v>0</v>
      </c>
      <c r="S116" s="86">
        <v>0</v>
      </c>
      <c r="T116" s="86" t="s">
        <v>12</v>
      </c>
      <c r="U116" s="86" t="b">
        <v>0</v>
      </c>
      <c r="V116" s="86" t="b">
        <v>0</v>
      </c>
      <c r="W116" s="86" t="b">
        <v>0</v>
      </c>
      <c r="X116" s="86" t="b">
        <v>0</v>
      </c>
      <c r="Y116" s="86"/>
      <c r="Z116" s="86" t="b">
        <v>0</v>
      </c>
    </row>
    <row r="117" spans="1:26" s="74" customFormat="1" hidden="1" x14ac:dyDescent="0.25">
      <c r="A117" s="69"/>
      <c r="B117" s="70">
        <f t="shared" si="27"/>
        <v>0</v>
      </c>
      <c r="C117" s="70">
        <f>Teilnehmer!B57</f>
        <v>0</v>
      </c>
      <c r="D117" s="70">
        <f>Teilnehmer!C57</f>
        <v>0</v>
      </c>
      <c r="E117" s="70">
        <f>Teilnehmer!F57</f>
        <v>0</v>
      </c>
      <c r="F117" s="70">
        <f>Teilnehmer!D57</f>
        <v>0</v>
      </c>
      <c r="G117" s="85">
        <f>Teilnehmer!E57</f>
        <v>0</v>
      </c>
      <c r="H117" s="70">
        <f t="shared" si="26"/>
        <v>0</v>
      </c>
      <c r="I117" s="86">
        <v>52</v>
      </c>
      <c r="J117" s="86"/>
      <c r="K117" s="86"/>
      <c r="L117" s="86" t="b">
        <v>1</v>
      </c>
      <c r="M117" s="86">
        <v>0</v>
      </c>
      <c r="N117" s="86">
        <v>0</v>
      </c>
      <c r="O117" s="86">
        <v>0</v>
      </c>
      <c r="P117" s="86">
        <v>0</v>
      </c>
      <c r="Q117" s="86">
        <v>0</v>
      </c>
      <c r="R117" s="87">
        <v>0</v>
      </c>
      <c r="S117" s="86">
        <v>0</v>
      </c>
      <c r="T117" s="86" t="s">
        <v>12</v>
      </c>
      <c r="U117" s="86" t="b">
        <v>0</v>
      </c>
      <c r="V117" s="86" t="b">
        <v>0</v>
      </c>
      <c r="W117" s="86" t="b">
        <v>0</v>
      </c>
      <c r="X117" s="86" t="b">
        <v>0</v>
      </c>
      <c r="Y117" s="86"/>
      <c r="Z117" s="86" t="b">
        <v>0</v>
      </c>
    </row>
    <row r="118" spans="1:26" s="74" customFormat="1" hidden="1" x14ac:dyDescent="0.25">
      <c r="A118" s="69"/>
      <c r="B118" s="70">
        <f t="shared" si="27"/>
        <v>0</v>
      </c>
      <c r="C118" s="70">
        <f>Teilnehmer!B58</f>
        <v>0</v>
      </c>
      <c r="D118" s="70">
        <f>Teilnehmer!C58</f>
        <v>0</v>
      </c>
      <c r="E118" s="70">
        <f>Teilnehmer!F58</f>
        <v>0</v>
      </c>
      <c r="F118" s="70">
        <f>Teilnehmer!D58</f>
        <v>0</v>
      </c>
      <c r="G118" s="85">
        <f>Teilnehmer!E58</f>
        <v>0</v>
      </c>
      <c r="H118" s="70">
        <f t="shared" si="26"/>
        <v>0</v>
      </c>
      <c r="I118" s="86">
        <v>53</v>
      </c>
      <c r="J118" s="86"/>
      <c r="K118" s="86"/>
      <c r="L118" s="86" t="b">
        <v>1</v>
      </c>
      <c r="M118" s="86">
        <v>0</v>
      </c>
      <c r="N118" s="86">
        <v>0</v>
      </c>
      <c r="O118" s="86">
        <v>0</v>
      </c>
      <c r="P118" s="86">
        <v>0</v>
      </c>
      <c r="Q118" s="86">
        <v>0</v>
      </c>
      <c r="R118" s="87">
        <v>0</v>
      </c>
      <c r="S118" s="86">
        <v>0</v>
      </c>
      <c r="T118" s="86" t="s">
        <v>12</v>
      </c>
      <c r="U118" s="86" t="b">
        <v>0</v>
      </c>
      <c r="V118" s="86" t="b">
        <v>0</v>
      </c>
      <c r="W118" s="86" t="b">
        <v>0</v>
      </c>
      <c r="X118" s="86" t="b">
        <v>0</v>
      </c>
      <c r="Y118" s="86"/>
      <c r="Z118" s="86" t="b">
        <v>0</v>
      </c>
    </row>
    <row r="119" spans="1:26" s="74" customFormat="1" hidden="1" x14ac:dyDescent="0.25">
      <c r="A119" s="69"/>
      <c r="B119" s="70">
        <f t="shared" si="27"/>
        <v>0</v>
      </c>
      <c r="C119" s="70">
        <f>Teilnehmer!B59</f>
        <v>0</v>
      </c>
      <c r="D119" s="70">
        <f>Teilnehmer!C59</f>
        <v>0</v>
      </c>
      <c r="E119" s="70">
        <f>Teilnehmer!F59</f>
        <v>0</v>
      </c>
      <c r="F119" s="70">
        <f>Teilnehmer!D59</f>
        <v>0</v>
      </c>
      <c r="G119" s="85">
        <f>Teilnehmer!E59</f>
        <v>0</v>
      </c>
      <c r="H119" s="70">
        <f t="shared" si="26"/>
        <v>0</v>
      </c>
      <c r="I119" s="86">
        <v>54</v>
      </c>
      <c r="J119" s="86"/>
      <c r="K119" s="86"/>
      <c r="L119" s="86" t="b">
        <v>1</v>
      </c>
      <c r="M119" s="86">
        <v>0</v>
      </c>
      <c r="N119" s="86">
        <v>0</v>
      </c>
      <c r="O119" s="86">
        <v>0</v>
      </c>
      <c r="P119" s="86">
        <v>0</v>
      </c>
      <c r="Q119" s="86">
        <v>0</v>
      </c>
      <c r="R119" s="87">
        <v>0</v>
      </c>
      <c r="S119" s="86">
        <v>0</v>
      </c>
      <c r="T119" s="86" t="s">
        <v>12</v>
      </c>
      <c r="U119" s="86" t="b">
        <v>0</v>
      </c>
      <c r="V119" s="86" t="b">
        <v>0</v>
      </c>
      <c r="W119" s="86" t="b">
        <v>0</v>
      </c>
      <c r="X119" s="86" t="b">
        <v>0</v>
      </c>
      <c r="Y119" s="86"/>
      <c r="Z119" s="86" t="b">
        <v>0</v>
      </c>
    </row>
    <row r="120" spans="1:26" s="74" customFormat="1" hidden="1" x14ac:dyDescent="0.25">
      <c r="A120" s="69"/>
      <c r="B120" s="70">
        <f t="shared" si="27"/>
        <v>0</v>
      </c>
      <c r="C120" s="70">
        <f>Teilnehmer!B60</f>
        <v>0</v>
      </c>
      <c r="D120" s="70">
        <f>Teilnehmer!C60</f>
        <v>0</v>
      </c>
      <c r="E120" s="70">
        <f>Teilnehmer!F60</f>
        <v>0</v>
      </c>
      <c r="F120" s="70">
        <f>Teilnehmer!D60</f>
        <v>0</v>
      </c>
      <c r="G120" s="85">
        <f>Teilnehmer!E60</f>
        <v>0</v>
      </c>
      <c r="H120" s="70">
        <f t="shared" si="26"/>
        <v>0</v>
      </c>
      <c r="I120" s="86">
        <v>55</v>
      </c>
      <c r="J120" s="86"/>
      <c r="K120" s="86"/>
      <c r="L120" s="86" t="b">
        <v>1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87">
        <v>0</v>
      </c>
      <c r="S120" s="86">
        <v>0</v>
      </c>
      <c r="T120" s="86" t="s">
        <v>12</v>
      </c>
      <c r="U120" s="86" t="b">
        <v>0</v>
      </c>
      <c r="V120" s="86" t="b">
        <v>0</v>
      </c>
      <c r="W120" s="86" t="b">
        <v>0</v>
      </c>
      <c r="X120" s="86" t="b">
        <v>0</v>
      </c>
      <c r="Y120" s="86"/>
      <c r="Z120" s="86" t="b">
        <v>0</v>
      </c>
    </row>
    <row r="121" spans="1:26" s="74" customFormat="1" hidden="1" x14ac:dyDescent="0.25">
      <c r="A121" s="69"/>
      <c r="B121" s="70">
        <f>B$47</f>
        <v>0</v>
      </c>
      <c r="C121" s="70">
        <f>Teilnehmer!B61</f>
        <v>0</v>
      </c>
      <c r="D121" s="70">
        <f>Teilnehmer!C61</f>
        <v>0</v>
      </c>
      <c r="E121" s="70">
        <f>Teilnehmer!F61</f>
        <v>0</v>
      </c>
      <c r="F121" s="70">
        <f>Teilnehmer!D61</f>
        <v>0</v>
      </c>
      <c r="G121" s="85">
        <f>Teilnehmer!E61</f>
        <v>0</v>
      </c>
      <c r="H121" s="70">
        <f>K$47</f>
        <v>0</v>
      </c>
      <c r="I121" s="86">
        <v>56</v>
      </c>
      <c r="J121" s="86"/>
      <c r="K121" s="86"/>
      <c r="L121" s="86" t="b">
        <v>1</v>
      </c>
      <c r="M121" s="86">
        <v>0</v>
      </c>
      <c r="N121" s="86">
        <v>0</v>
      </c>
      <c r="O121" s="86">
        <v>0</v>
      </c>
      <c r="P121" s="86">
        <v>0</v>
      </c>
      <c r="Q121" s="86">
        <v>0</v>
      </c>
      <c r="R121" s="87">
        <v>0</v>
      </c>
      <c r="S121" s="86">
        <v>0</v>
      </c>
      <c r="T121" s="86" t="s">
        <v>12</v>
      </c>
      <c r="U121" s="86" t="b">
        <v>0</v>
      </c>
      <c r="V121" s="86" t="b">
        <v>0</v>
      </c>
      <c r="W121" s="86" t="b">
        <v>0</v>
      </c>
      <c r="X121" s="86" t="b">
        <v>0</v>
      </c>
      <c r="Y121" s="86"/>
      <c r="Z121" s="86" t="b">
        <v>0</v>
      </c>
    </row>
    <row r="122" spans="1:26" s="74" customFormat="1" hidden="1" x14ac:dyDescent="0.25">
      <c r="A122" s="69"/>
      <c r="B122" s="70">
        <f>B$47</f>
        <v>0</v>
      </c>
      <c r="C122" s="70">
        <f>Teilnehmer!B62</f>
        <v>0</v>
      </c>
      <c r="D122" s="70">
        <f>Teilnehmer!C62</f>
        <v>0</v>
      </c>
      <c r="E122" s="70">
        <f>Teilnehmer!F62</f>
        <v>0</v>
      </c>
      <c r="F122" s="70">
        <f>Teilnehmer!D62</f>
        <v>0</v>
      </c>
      <c r="G122" s="85">
        <f>Teilnehmer!E62</f>
        <v>0</v>
      </c>
      <c r="H122" s="70">
        <f t="shared" ref="H122:H154" si="28">K$47</f>
        <v>0</v>
      </c>
      <c r="I122" s="86">
        <v>57</v>
      </c>
      <c r="J122" s="86"/>
      <c r="K122" s="86"/>
      <c r="L122" s="86" t="b">
        <v>1</v>
      </c>
      <c r="M122" s="86">
        <v>0</v>
      </c>
      <c r="N122" s="86">
        <v>0</v>
      </c>
      <c r="O122" s="86">
        <v>0</v>
      </c>
      <c r="P122" s="86">
        <v>0</v>
      </c>
      <c r="Q122" s="86">
        <v>0</v>
      </c>
      <c r="R122" s="87">
        <v>0</v>
      </c>
      <c r="S122" s="86">
        <v>0</v>
      </c>
      <c r="T122" s="86" t="s">
        <v>12</v>
      </c>
      <c r="U122" s="86" t="b">
        <v>0</v>
      </c>
      <c r="V122" s="86" t="b">
        <v>0</v>
      </c>
      <c r="W122" s="86" t="b">
        <v>0</v>
      </c>
      <c r="X122" s="86" t="b">
        <v>0</v>
      </c>
      <c r="Y122" s="86"/>
      <c r="Z122" s="86" t="b">
        <v>0</v>
      </c>
    </row>
    <row r="123" spans="1:26" s="74" customFormat="1" hidden="1" x14ac:dyDescent="0.25">
      <c r="A123" s="69"/>
      <c r="B123" s="70">
        <f t="shared" ref="B123:B154" si="29">B$47</f>
        <v>0</v>
      </c>
      <c r="C123" s="70">
        <f>Teilnehmer!B63</f>
        <v>0</v>
      </c>
      <c r="D123" s="70">
        <f>Teilnehmer!C63</f>
        <v>0</v>
      </c>
      <c r="E123" s="70">
        <f>Teilnehmer!F63</f>
        <v>0</v>
      </c>
      <c r="F123" s="70">
        <f>Teilnehmer!D63</f>
        <v>0</v>
      </c>
      <c r="G123" s="85">
        <f>Teilnehmer!E63</f>
        <v>0</v>
      </c>
      <c r="H123" s="70">
        <f t="shared" si="28"/>
        <v>0</v>
      </c>
      <c r="I123" s="86">
        <v>58</v>
      </c>
      <c r="J123" s="86"/>
      <c r="K123" s="86"/>
      <c r="L123" s="86" t="b">
        <v>1</v>
      </c>
      <c r="M123" s="86">
        <v>0</v>
      </c>
      <c r="N123" s="86">
        <v>0</v>
      </c>
      <c r="O123" s="86">
        <v>0</v>
      </c>
      <c r="P123" s="86">
        <v>0</v>
      </c>
      <c r="Q123" s="86">
        <v>0</v>
      </c>
      <c r="R123" s="87">
        <v>0</v>
      </c>
      <c r="S123" s="86">
        <v>0</v>
      </c>
      <c r="T123" s="86" t="s">
        <v>12</v>
      </c>
      <c r="U123" s="86" t="b">
        <v>0</v>
      </c>
      <c r="V123" s="86" t="b">
        <v>0</v>
      </c>
      <c r="W123" s="86" t="b">
        <v>0</v>
      </c>
      <c r="X123" s="86" t="b">
        <v>0</v>
      </c>
      <c r="Y123" s="86"/>
      <c r="Z123" s="86" t="b">
        <v>0</v>
      </c>
    </row>
    <row r="124" spans="1:26" s="74" customFormat="1" hidden="1" x14ac:dyDescent="0.25">
      <c r="A124" s="69"/>
      <c r="B124" s="70">
        <f t="shared" si="29"/>
        <v>0</v>
      </c>
      <c r="C124" s="70">
        <f>Teilnehmer!B64</f>
        <v>0</v>
      </c>
      <c r="D124" s="70">
        <f>Teilnehmer!C64</f>
        <v>0</v>
      </c>
      <c r="E124" s="70">
        <f>Teilnehmer!F64</f>
        <v>0</v>
      </c>
      <c r="F124" s="70">
        <f>Teilnehmer!D64</f>
        <v>0</v>
      </c>
      <c r="G124" s="85">
        <f>Teilnehmer!E64</f>
        <v>0</v>
      </c>
      <c r="H124" s="70">
        <f t="shared" si="28"/>
        <v>0</v>
      </c>
      <c r="I124" s="86">
        <v>59</v>
      </c>
      <c r="J124" s="86"/>
      <c r="K124" s="86"/>
      <c r="L124" s="86" t="b">
        <v>1</v>
      </c>
      <c r="M124" s="86">
        <v>0</v>
      </c>
      <c r="N124" s="86">
        <v>0</v>
      </c>
      <c r="O124" s="86">
        <v>0</v>
      </c>
      <c r="P124" s="86">
        <v>0</v>
      </c>
      <c r="Q124" s="86">
        <v>0</v>
      </c>
      <c r="R124" s="87">
        <v>0</v>
      </c>
      <c r="S124" s="86">
        <v>0</v>
      </c>
      <c r="T124" s="86" t="s">
        <v>12</v>
      </c>
      <c r="U124" s="86" t="b">
        <v>0</v>
      </c>
      <c r="V124" s="86" t="b">
        <v>0</v>
      </c>
      <c r="W124" s="86" t="b">
        <v>0</v>
      </c>
      <c r="X124" s="86" t="b">
        <v>0</v>
      </c>
      <c r="Y124" s="86"/>
      <c r="Z124" s="86" t="b">
        <v>0</v>
      </c>
    </row>
    <row r="125" spans="1:26" s="74" customFormat="1" hidden="1" x14ac:dyDescent="0.25">
      <c r="A125" s="69"/>
      <c r="B125" s="70">
        <f t="shared" si="29"/>
        <v>0</v>
      </c>
      <c r="C125" s="70">
        <f>Teilnehmer!B65</f>
        <v>0</v>
      </c>
      <c r="D125" s="70">
        <f>Teilnehmer!C65</f>
        <v>0</v>
      </c>
      <c r="E125" s="70">
        <f>Teilnehmer!F65</f>
        <v>0</v>
      </c>
      <c r="F125" s="70">
        <f>Teilnehmer!D65</f>
        <v>0</v>
      </c>
      <c r="G125" s="85">
        <f>Teilnehmer!E65</f>
        <v>0</v>
      </c>
      <c r="H125" s="70">
        <f t="shared" si="28"/>
        <v>0</v>
      </c>
      <c r="I125" s="86">
        <v>60</v>
      </c>
      <c r="J125" s="86"/>
      <c r="K125" s="86"/>
      <c r="L125" s="86" t="b">
        <v>1</v>
      </c>
      <c r="M125" s="86">
        <v>0</v>
      </c>
      <c r="N125" s="86">
        <v>0</v>
      </c>
      <c r="O125" s="86">
        <v>0</v>
      </c>
      <c r="P125" s="86">
        <v>0</v>
      </c>
      <c r="Q125" s="86">
        <v>0</v>
      </c>
      <c r="R125" s="87">
        <v>0</v>
      </c>
      <c r="S125" s="86">
        <v>0</v>
      </c>
      <c r="T125" s="86" t="s">
        <v>12</v>
      </c>
      <c r="U125" s="86" t="b">
        <v>0</v>
      </c>
      <c r="V125" s="86" t="b">
        <v>0</v>
      </c>
      <c r="W125" s="86" t="b">
        <v>0</v>
      </c>
      <c r="X125" s="86" t="b">
        <v>0</v>
      </c>
      <c r="Y125" s="86"/>
      <c r="Z125" s="86" t="b">
        <v>0</v>
      </c>
    </row>
    <row r="126" spans="1:26" s="74" customFormat="1" hidden="1" x14ac:dyDescent="0.25">
      <c r="A126" s="69"/>
      <c r="B126" s="70">
        <f t="shared" si="29"/>
        <v>0</v>
      </c>
      <c r="C126" s="70">
        <f>Teilnehmer!B66</f>
        <v>0</v>
      </c>
      <c r="D126" s="70">
        <f>Teilnehmer!C66</f>
        <v>0</v>
      </c>
      <c r="E126" s="70">
        <f>Teilnehmer!F66</f>
        <v>0</v>
      </c>
      <c r="F126" s="70">
        <f>Teilnehmer!D66</f>
        <v>0</v>
      </c>
      <c r="G126" s="85">
        <f>Teilnehmer!E66</f>
        <v>0</v>
      </c>
      <c r="H126" s="70">
        <f t="shared" si="28"/>
        <v>0</v>
      </c>
      <c r="I126" s="86">
        <v>61</v>
      </c>
      <c r="J126" s="86"/>
      <c r="K126" s="86"/>
      <c r="L126" s="86" t="b">
        <v>1</v>
      </c>
      <c r="M126" s="86">
        <v>0</v>
      </c>
      <c r="N126" s="86">
        <v>0</v>
      </c>
      <c r="O126" s="86">
        <v>0</v>
      </c>
      <c r="P126" s="86">
        <v>0</v>
      </c>
      <c r="Q126" s="86">
        <v>0</v>
      </c>
      <c r="R126" s="87">
        <v>0</v>
      </c>
      <c r="S126" s="86">
        <v>0</v>
      </c>
      <c r="T126" s="86" t="s">
        <v>12</v>
      </c>
      <c r="U126" s="86" t="b">
        <v>0</v>
      </c>
      <c r="V126" s="86" t="b">
        <v>0</v>
      </c>
      <c r="W126" s="86" t="b">
        <v>0</v>
      </c>
      <c r="X126" s="86" t="b">
        <v>0</v>
      </c>
      <c r="Y126" s="86"/>
      <c r="Z126" s="86" t="b">
        <v>0</v>
      </c>
    </row>
    <row r="127" spans="1:26" s="74" customFormat="1" hidden="1" x14ac:dyDescent="0.25">
      <c r="A127" s="69"/>
      <c r="B127" s="70">
        <f t="shared" si="29"/>
        <v>0</v>
      </c>
      <c r="C127" s="70">
        <f>Teilnehmer!B67</f>
        <v>0</v>
      </c>
      <c r="D127" s="70">
        <f>Teilnehmer!C67</f>
        <v>0</v>
      </c>
      <c r="E127" s="70">
        <f>Teilnehmer!F67</f>
        <v>0</v>
      </c>
      <c r="F127" s="70">
        <f>Teilnehmer!D67</f>
        <v>0</v>
      </c>
      <c r="G127" s="85">
        <f>Teilnehmer!E67</f>
        <v>0</v>
      </c>
      <c r="H127" s="70">
        <f t="shared" si="28"/>
        <v>0</v>
      </c>
      <c r="I127" s="86">
        <v>62</v>
      </c>
      <c r="J127" s="86"/>
      <c r="K127" s="86"/>
      <c r="L127" s="86" t="b">
        <v>1</v>
      </c>
      <c r="M127" s="86">
        <v>0</v>
      </c>
      <c r="N127" s="86">
        <v>0</v>
      </c>
      <c r="O127" s="86">
        <v>0</v>
      </c>
      <c r="P127" s="86">
        <v>0</v>
      </c>
      <c r="Q127" s="86">
        <v>0</v>
      </c>
      <c r="R127" s="87">
        <v>0</v>
      </c>
      <c r="S127" s="86">
        <v>0</v>
      </c>
      <c r="T127" s="86" t="s">
        <v>12</v>
      </c>
      <c r="U127" s="86" t="b">
        <v>0</v>
      </c>
      <c r="V127" s="86" t="b">
        <v>0</v>
      </c>
      <c r="W127" s="86" t="b">
        <v>0</v>
      </c>
      <c r="X127" s="86" t="b">
        <v>0</v>
      </c>
      <c r="Y127" s="86"/>
      <c r="Z127" s="86" t="b">
        <v>0</v>
      </c>
    </row>
    <row r="128" spans="1:26" s="74" customFormat="1" hidden="1" x14ac:dyDescent="0.25">
      <c r="A128" s="69"/>
      <c r="B128" s="70">
        <f t="shared" si="29"/>
        <v>0</v>
      </c>
      <c r="C128" s="70">
        <f>Teilnehmer!B68</f>
        <v>0</v>
      </c>
      <c r="D128" s="70">
        <f>Teilnehmer!C68</f>
        <v>0</v>
      </c>
      <c r="E128" s="70">
        <f>Teilnehmer!F68</f>
        <v>0</v>
      </c>
      <c r="F128" s="70">
        <f>Teilnehmer!D68</f>
        <v>0</v>
      </c>
      <c r="G128" s="85">
        <f>Teilnehmer!E68</f>
        <v>0</v>
      </c>
      <c r="H128" s="70">
        <f t="shared" si="28"/>
        <v>0</v>
      </c>
      <c r="I128" s="86">
        <v>63</v>
      </c>
      <c r="J128" s="86"/>
      <c r="K128" s="86"/>
      <c r="L128" s="86" t="b">
        <v>1</v>
      </c>
      <c r="M128" s="86">
        <v>0</v>
      </c>
      <c r="N128" s="86">
        <v>0</v>
      </c>
      <c r="O128" s="86">
        <v>0</v>
      </c>
      <c r="P128" s="86">
        <v>0</v>
      </c>
      <c r="Q128" s="86">
        <v>0</v>
      </c>
      <c r="R128" s="87">
        <v>0</v>
      </c>
      <c r="S128" s="86">
        <v>0</v>
      </c>
      <c r="T128" s="86" t="s">
        <v>12</v>
      </c>
      <c r="U128" s="86" t="b">
        <v>0</v>
      </c>
      <c r="V128" s="86" t="b">
        <v>0</v>
      </c>
      <c r="W128" s="86" t="b">
        <v>0</v>
      </c>
      <c r="X128" s="86" t="b">
        <v>0</v>
      </c>
      <c r="Y128" s="86"/>
      <c r="Z128" s="86" t="b">
        <v>0</v>
      </c>
    </row>
    <row r="129" spans="1:26" s="74" customFormat="1" hidden="1" x14ac:dyDescent="0.25">
      <c r="A129" s="69"/>
      <c r="B129" s="70">
        <f t="shared" si="29"/>
        <v>0</v>
      </c>
      <c r="C129" s="70">
        <f>Teilnehmer!B69</f>
        <v>0</v>
      </c>
      <c r="D129" s="70">
        <f>Teilnehmer!C69</f>
        <v>0</v>
      </c>
      <c r="E129" s="70">
        <f>Teilnehmer!F69</f>
        <v>0</v>
      </c>
      <c r="F129" s="70">
        <f>Teilnehmer!D69</f>
        <v>0</v>
      </c>
      <c r="G129" s="85">
        <f>Teilnehmer!E69</f>
        <v>0</v>
      </c>
      <c r="H129" s="70">
        <f t="shared" si="28"/>
        <v>0</v>
      </c>
      <c r="I129" s="86">
        <v>64</v>
      </c>
      <c r="J129" s="86"/>
      <c r="K129" s="86"/>
      <c r="L129" s="86" t="b">
        <v>1</v>
      </c>
      <c r="M129" s="86">
        <v>0</v>
      </c>
      <c r="N129" s="86">
        <v>0</v>
      </c>
      <c r="O129" s="86">
        <v>0</v>
      </c>
      <c r="P129" s="86">
        <v>0</v>
      </c>
      <c r="Q129" s="86">
        <v>0</v>
      </c>
      <c r="R129" s="87">
        <v>0</v>
      </c>
      <c r="S129" s="86">
        <v>0</v>
      </c>
      <c r="T129" s="86" t="s">
        <v>12</v>
      </c>
      <c r="U129" s="86" t="b">
        <v>0</v>
      </c>
      <c r="V129" s="86" t="b">
        <v>0</v>
      </c>
      <c r="W129" s="86" t="b">
        <v>0</v>
      </c>
      <c r="X129" s="86" t="b">
        <v>0</v>
      </c>
      <c r="Y129" s="86"/>
      <c r="Z129" s="86" t="b">
        <v>0</v>
      </c>
    </row>
    <row r="130" spans="1:26" s="74" customFormat="1" hidden="1" x14ac:dyDescent="0.25">
      <c r="A130" s="69"/>
      <c r="B130" s="70">
        <f t="shared" si="29"/>
        <v>0</v>
      </c>
      <c r="C130" s="70">
        <f>Teilnehmer!B70</f>
        <v>0</v>
      </c>
      <c r="D130" s="70">
        <f>Teilnehmer!C70</f>
        <v>0</v>
      </c>
      <c r="E130" s="70">
        <f>Teilnehmer!F70</f>
        <v>0</v>
      </c>
      <c r="F130" s="70">
        <f>Teilnehmer!D70</f>
        <v>0</v>
      </c>
      <c r="G130" s="85">
        <f>Teilnehmer!E70</f>
        <v>0</v>
      </c>
      <c r="H130" s="70">
        <f t="shared" si="28"/>
        <v>0</v>
      </c>
      <c r="I130" s="86">
        <v>65</v>
      </c>
      <c r="J130" s="86"/>
      <c r="K130" s="86"/>
      <c r="L130" s="86" t="b">
        <v>1</v>
      </c>
      <c r="M130" s="86">
        <v>0</v>
      </c>
      <c r="N130" s="86">
        <v>0</v>
      </c>
      <c r="O130" s="86">
        <v>0</v>
      </c>
      <c r="P130" s="86">
        <v>0</v>
      </c>
      <c r="Q130" s="86">
        <v>0</v>
      </c>
      <c r="R130" s="87">
        <v>0</v>
      </c>
      <c r="S130" s="86">
        <v>0</v>
      </c>
      <c r="T130" s="86" t="s">
        <v>12</v>
      </c>
      <c r="U130" s="86" t="b">
        <v>0</v>
      </c>
      <c r="V130" s="86" t="b">
        <v>0</v>
      </c>
      <c r="W130" s="86" t="b">
        <v>0</v>
      </c>
      <c r="X130" s="86" t="b">
        <v>0</v>
      </c>
      <c r="Y130" s="86"/>
      <c r="Z130" s="86" t="b">
        <v>0</v>
      </c>
    </row>
    <row r="131" spans="1:26" s="74" customFormat="1" hidden="1" x14ac:dyDescent="0.25">
      <c r="A131" s="69"/>
      <c r="B131" s="70">
        <f t="shared" si="29"/>
        <v>0</v>
      </c>
      <c r="C131" s="70">
        <f>Teilnehmer!B71</f>
        <v>0</v>
      </c>
      <c r="D131" s="70">
        <f>Teilnehmer!C71</f>
        <v>0</v>
      </c>
      <c r="E131" s="70">
        <f>Teilnehmer!F71</f>
        <v>0</v>
      </c>
      <c r="F131" s="70">
        <f>Teilnehmer!D71</f>
        <v>0</v>
      </c>
      <c r="G131" s="85">
        <f>Teilnehmer!E71</f>
        <v>0</v>
      </c>
      <c r="H131" s="70">
        <f t="shared" si="28"/>
        <v>0</v>
      </c>
      <c r="I131" s="86">
        <v>66</v>
      </c>
      <c r="J131" s="86"/>
      <c r="K131" s="86"/>
      <c r="L131" s="86" t="b">
        <v>1</v>
      </c>
      <c r="M131" s="86">
        <v>0</v>
      </c>
      <c r="N131" s="86">
        <v>0</v>
      </c>
      <c r="O131" s="86">
        <v>0</v>
      </c>
      <c r="P131" s="86">
        <v>0</v>
      </c>
      <c r="Q131" s="86">
        <v>0</v>
      </c>
      <c r="R131" s="87">
        <v>0</v>
      </c>
      <c r="S131" s="86">
        <v>0</v>
      </c>
      <c r="T131" s="86" t="s">
        <v>12</v>
      </c>
      <c r="U131" s="86" t="b">
        <v>0</v>
      </c>
      <c r="V131" s="86" t="b">
        <v>0</v>
      </c>
      <c r="W131" s="86" t="b">
        <v>0</v>
      </c>
      <c r="X131" s="86" t="b">
        <v>0</v>
      </c>
      <c r="Y131" s="86"/>
      <c r="Z131" s="86" t="b">
        <v>0</v>
      </c>
    </row>
    <row r="132" spans="1:26" s="74" customFormat="1" hidden="1" x14ac:dyDescent="0.25">
      <c r="A132" s="69"/>
      <c r="B132" s="70">
        <f t="shared" si="29"/>
        <v>0</v>
      </c>
      <c r="C132" s="70">
        <f>Teilnehmer!B72</f>
        <v>0</v>
      </c>
      <c r="D132" s="70">
        <f>Teilnehmer!C72</f>
        <v>0</v>
      </c>
      <c r="E132" s="70">
        <f>Teilnehmer!F72</f>
        <v>0</v>
      </c>
      <c r="F132" s="70">
        <f>Teilnehmer!D72</f>
        <v>0</v>
      </c>
      <c r="G132" s="85">
        <f>Teilnehmer!E72</f>
        <v>0</v>
      </c>
      <c r="H132" s="70">
        <f t="shared" si="28"/>
        <v>0</v>
      </c>
      <c r="I132" s="86">
        <v>67</v>
      </c>
      <c r="J132" s="86"/>
      <c r="K132" s="86"/>
      <c r="L132" s="86" t="b">
        <v>1</v>
      </c>
      <c r="M132" s="86">
        <v>0</v>
      </c>
      <c r="N132" s="86">
        <v>0</v>
      </c>
      <c r="O132" s="86">
        <v>0</v>
      </c>
      <c r="P132" s="86">
        <v>0</v>
      </c>
      <c r="Q132" s="86">
        <v>0</v>
      </c>
      <c r="R132" s="87">
        <v>0</v>
      </c>
      <c r="S132" s="86">
        <v>0</v>
      </c>
      <c r="T132" s="86" t="s">
        <v>12</v>
      </c>
      <c r="U132" s="86" t="b">
        <v>0</v>
      </c>
      <c r="V132" s="86" t="b">
        <v>0</v>
      </c>
      <c r="W132" s="86" t="b">
        <v>0</v>
      </c>
      <c r="X132" s="86" t="b">
        <v>0</v>
      </c>
      <c r="Y132" s="86"/>
      <c r="Z132" s="86" t="b">
        <v>0</v>
      </c>
    </row>
    <row r="133" spans="1:26" s="74" customFormat="1" hidden="1" x14ac:dyDescent="0.25">
      <c r="A133" s="69"/>
      <c r="B133" s="70">
        <f t="shared" si="29"/>
        <v>0</v>
      </c>
      <c r="C133" s="70">
        <f>Teilnehmer!B73</f>
        <v>0</v>
      </c>
      <c r="D133" s="70">
        <f>Teilnehmer!C73</f>
        <v>0</v>
      </c>
      <c r="E133" s="70">
        <f>Teilnehmer!F73</f>
        <v>0</v>
      </c>
      <c r="F133" s="70">
        <f>Teilnehmer!D73</f>
        <v>0</v>
      </c>
      <c r="G133" s="85">
        <f>Teilnehmer!E73</f>
        <v>0</v>
      </c>
      <c r="H133" s="70">
        <f t="shared" si="28"/>
        <v>0</v>
      </c>
      <c r="I133" s="86">
        <v>68</v>
      </c>
      <c r="J133" s="86"/>
      <c r="K133" s="86"/>
      <c r="L133" s="86" t="b">
        <v>1</v>
      </c>
      <c r="M133" s="86">
        <v>0</v>
      </c>
      <c r="N133" s="86">
        <v>0</v>
      </c>
      <c r="O133" s="86">
        <v>0</v>
      </c>
      <c r="P133" s="86">
        <v>0</v>
      </c>
      <c r="Q133" s="86">
        <v>0</v>
      </c>
      <c r="R133" s="87">
        <v>0</v>
      </c>
      <c r="S133" s="86">
        <v>0</v>
      </c>
      <c r="T133" s="86" t="s">
        <v>12</v>
      </c>
      <c r="U133" s="86" t="b">
        <v>0</v>
      </c>
      <c r="V133" s="86" t="b">
        <v>0</v>
      </c>
      <c r="W133" s="86" t="b">
        <v>0</v>
      </c>
      <c r="X133" s="86" t="b">
        <v>0</v>
      </c>
      <c r="Y133" s="86"/>
      <c r="Z133" s="86" t="b">
        <v>0</v>
      </c>
    </row>
    <row r="134" spans="1:26" s="74" customFormat="1" hidden="1" x14ac:dyDescent="0.25">
      <c r="A134" s="69"/>
      <c r="B134" s="70">
        <f t="shared" si="29"/>
        <v>0</v>
      </c>
      <c r="C134" s="70">
        <f>Teilnehmer!B74</f>
        <v>0</v>
      </c>
      <c r="D134" s="70">
        <f>Teilnehmer!C74</f>
        <v>0</v>
      </c>
      <c r="E134" s="70">
        <f>Teilnehmer!F74</f>
        <v>0</v>
      </c>
      <c r="F134" s="70">
        <f>Teilnehmer!D74</f>
        <v>0</v>
      </c>
      <c r="G134" s="85">
        <f>Teilnehmer!E74</f>
        <v>0</v>
      </c>
      <c r="H134" s="70">
        <f t="shared" si="28"/>
        <v>0</v>
      </c>
      <c r="I134" s="86">
        <v>69</v>
      </c>
      <c r="J134" s="86"/>
      <c r="K134" s="86"/>
      <c r="L134" s="86" t="b">
        <v>1</v>
      </c>
      <c r="M134" s="86">
        <v>0</v>
      </c>
      <c r="N134" s="86">
        <v>0</v>
      </c>
      <c r="O134" s="86">
        <v>0</v>
      </c>
      <c r="P134" s="86">
        <v>0</v>
      </c>
      <c r="Q134" s="86">
        <v>0</v>
      </c>
      <c r="R134" s="87">
        <v>0</v>
      </c>
      <c r="S134" s="86">
        <v>0</v>
      </c>
      <c r="T134" s="86" t="s">
        <v>12</v>
      </c>
      <c r="U134" s="86" t="b">
        <v>0</v>
      </c>
      <c r="V134" s="86" t="b">
        <v>0</v>
      </c>
      <c r="W134" s="86" t="b">
        <v>0</v>
      </c>
      <c r="X134" s="86" t="b">
        <v>0</v>
      </c>
      <c r="Y134" s="86"/>
      <c r="Z134" s="86" t="b">
        <v>0</v>
      </c>
    </row>
    <row r="135" spans="1:26" s="74" customFormat="1" hidden="1" x14ac:dyDescent="0.25">
      <c r="A135" s="69"/>
      <c r="B135" s="70">
        <f t="shared" si="29"/>
        <v>0</v>
      </c>
      <c r="C135" s="70">
        <f>Teilnehmer!B75</f>
        <v>0</v>
      </c>
      <c r="D135" s="70">
        <f>Teilnehmer!C75</f>
        <v>0</v>
      </c>
      <c r="E135" s="70">
        <f>Teilnehmer!F75</f>
        <v>0</v>
      </c>
      <c r="F135" s="70">
        <f>Teilnehmer!D75</f>
        <v>0</v>
      </c>
      <c r="G135" s="85">
        <f>Teilnehmer!E75</f>
        <v>0</v>
      </c>
      <c r="H135" s="70">
        <f t="shared" si="28"/>
        <v>0</v>
      </c>
      <c r="I135" s="86">
        <v>70</v>
      </c>
      <c r="J135" s="86"/>
      <c r="K135" s="86"/>
      <c r="L135" s="86" t="b">
        <v>1</v>
      </c>
      <c r="M135" s="86">
        <v>0</v>
      </c>
      <c r="N135" s="86">
        <v>0</v>
      </c>
      <c r="O135" s="86">
        <v>0</v>
      </c>
      <c r="P135" s="86">
        <v>0</v>
      </c>
      <c r="Q135" s="86">
        <v>0</v>
      </c>
      <c r="R135" s="87">
        <v>0</v>
      </c>
      <c r="S135" s="86">
        <v>0</v>
      </c>
      <c r="T135" s="86" t="s">
        <v>12</v>
      </c>
      <c r="U135" s="86" t="b">
        <v>0</v>
      </c>
      <c r="V135" s="86" t="b">
        <v>0</v>
      </c>
      <c r="W135" s="86" t="b">
        <v>0</v>
      </c>
      <c r="X135" s="86" t="b">
        <v>0</v>
      </c>
      <c r="Y135" s="86"/>
      <c r="Z135" s="86" t="b">
        <v>0</v>
      </c>
    </row>
    <row r="136" spans="1:26" s="74" customFormat="1" hidden="1" x14ac:dyDescent="0.25">
      <c r="A136" s="69"/>
      <c r="B136" s="70">
        <f t="shared" si="29"/>
        <v>0</v>
      </c>
      <c r="C136" s="70">
        <f>Teilnehmer!B76</f>
        <v>0</v>
      </c>
      <c r="D136" s="70">
        <f>Teilnehmer!C76</f>
        <v>0</v>
      </c>
      <c r="E136" s="70">
        <f>Teilnehmer!F76</f>
        <v>0</v>
      </c>
      <c r="F136" s="70">
        <f>Teilnehmer!D76</f>
        <v>0</v>
      </c>
      <c r="G136" s="85">
        <f>Teilnehmer!E76</f>
        <v>0</v>
      </c>
      <c r="H136" s="70">
        <f t="shared" si="28"/>
        <v>0</v>
      </c>
      <c r="I136" s="86">
        <v>71</v>
      </c>
      <c r="J136" s="86"/>
      <c r="K136" s="86"/>
      <c r="L136" s="86" t="b">
        <v>1</v>
      </c>
      <c r="M136" s="86">
        <v>0</v>
      </c>
      <c r="N136" s="86">
        <v>0</v>
      </c>
      <c r="O136" s="86">
        <v>0</v>
      </c>
      <c r="P136" s="86">
        <v>0</v>
      </c>
      <c r="Q136" s="86">
        <v>0</v>
      </c>
      <c r="R136" s="87">
        <v>0</v>
      </c>
      <c r="S136" s="86">
        <v>0</v>
      </c>
      <c r="T136" s="86" t="s">
        <v>12</v>
      </c>
      <c r="U136" s="86" t="b">
        <v>0</v>
      </c>
      <c r="V136" s="86" t="b">
        <v>0</v>
      </c>
      <c r="W136" s="86" t="b">
        <v>0</v>
      </c>
      <c r="X136" s="86" t="b">
        <v>0</v>
      </c>
      <c r="Y136" s="86"/>
      <c r="Z136" s="86" t="b">
        <v>0</v>
      </c>
    </row>
    <row r="137" spans="1:26" s="74" customFormat="1" hidden="1" x14ac:dyDescent="0.25">
      <c r="A137" s="69"/>
      <c r="B137" s="70">
        <f t="shared" si="29"/>
        <v>0</v>
      </c>
      <c r="C137" s="70">
        <f>Teilnehmer!B77</f>
        <v>0</v>
      </c>
      <c r="D137" s="70">
        <f>Teilnehmer!C77</f>
        <v>0</v>
      </c>
      <c r="E137" s="70">
        <f>Teilnehmer!F77</f>
        <v>0</v>
      </c>
      <c r="F137" s="70">
        <f>Teilnehmer!D77</f>
        <v>0</v>
      </c>
      <c r="G137" s="85">
        <f>Teilnehmer!E77</f>
        <v>0</v>
      </c>
      <c r="H137" s="70">
        <f t="shared" si="28"/>
        <v>0</v>
      </c>
      <c r="I137" s="86">
        <v>72</v>
      </c>
      <c r="J137" s="86"/>
      <c r="K137" s="86"/>
      <c r="L137" s="86" t="b">
        <v>1</v>
      </c>
      <c r="M137" s="86">
        <v>0</v>
      </c>
      <c r="N137" s="86">
        <v>0</v>
      </c>
      <c r="O137" s="86">
        <v>0</v>
      </c>
      <c r="P137" s="86">
        <v>0</v>
      </c>
      <c r="Q137" s="86">
        <v>0</v>
      </c>
      <c r="R137" s="87">
        <v>0</v>
      </c>
      <c r="S137" s="86">
        <v>0</v>
      </c>
      <c r="T137" s="86" t="s">
        <v>12</v>
      </c>
      <c r="U137" s="86" t="b">
        <v>0</v>
      </c>
      <c r="V137" s="86" t="b">
        <v>0</v>
      </c>
      <c r="W137" s="86" t="b">
        <v>0</v>
      </c>
      <c r="X137" s="86" t="b">
        <v>0</v>
      </c>
      <c r="Y137" s="86"/>
      <c r="Z137" s="86" t="b">
        <v>0</v>
      </c>
    </row>
    <row r="138" spans="1:26" s="74" customFormat="1" hidden="1" x14ac:dyDescent="0.25">
      <c r="A138" s="69"/>
      <c r="B138" s="70">
        <f t="shared" si="29"/>
        <v>0</v>
      </c>
      <c r="C138" s="70">
        <f>Teilnehmer!B78</f>
        <v>0</v>
      </c>
      <c r="D138" s="70">
        <f>Teilnehmer!C78</f>
        <v>0</v>
      </c>
      <c r="E138" s="70">
        <f>Teilnehmer!F78</f>
        <v>0</v>
      </c>
      <c r="F138" s="70">
        <f>Teilnehmer!D78</f>
        <v>0</v>
      </c>
      <c r="G138" s="85">
        <f>Teilnehmer!E78</f>
        <v>0</v>
      </c>
      <c r="H138" s="70">
        <f t="shared" si="28"/>
        <v>0</v>
      </c>
      <c r="I138" s="86">
        <v>73</v>
      </c>
      <c r="J138" s="86"/>
      <c r="K138" s="86"/>
      <c r="L138" s="86" t="b">
        <v>1</v>
      </c>
      <c r="M138" s="86">
        <v>0</v>
      </c>
      <c r="N138" s="86">
        <v>0</v>
      </c>
      <c r="O138" s="86">
        <v>0</v>
      </c>
      <c r="P138" s="86">
        <v>0</v>
      </c>
      <c r="Q138" s="86">
        <v>0</v>
      </c>
      <c r="R138" s="87">
        <v>0</v>
      </c>
      <c r="S138" s="86">
        <v>0</v>
      </c>
      <c r="T138" s="86" t="s">
        <v>12</v>
      </c>
      <c r="U138" s="86" t="b">
        <v>0</v>
      </c>
      <c r="V138" s="86" t="b">
        <v>0</v>
      </c>
      <c r="W138" s="86" t="b">
        <v>0</v>
      </c>
      <c r="X138" s="86" t="b">
        <v>0</v>
      </c>
      <c r="Y138" s="86"/>
      <c r="Z138" s="86" t="b">
        <v>0</v>
      </c>
    </row>
    <row r="139" spans="1:26" s="74" customFormat="1" hidden="1" x14ac:dyDescent="0.25">
      <c r="A139" s="69"/>
      <c r="B139" s="70">
        <f t="shared" si="29"/>
        <v>0</v>
      </c>
      <c r="C139" s="70">
        <f>Teilnehmer!B79</f>
        <v>0</v>
      </c>
      <c r="D139" s="70">
        <f>Teilnehmer!C79</f>
        <v>0</v>
      </c>
      <c r="E139" s="70">
        <f>Teilnehmer!F79</f>
        <v>0</v>
      </c>
      <c r="F139" s="70">
        <f>Teilnehmer!D79</f>
        <v>0</v>
      </c>
      <c r="G139" s="85">
        <f>Teilnehmer!E79</f>
        <v>0</v>
      </c>
      <c r="H139" s="70">
        <f t="shared" si="28"/>
        <v>0</v>
      </c>
      <c r="I139" s="86">
        <v>74</v>
      </c>
      <c r="J139" s="86"/>
      <c r="K139" s="86"/>
      <c r="L139" s="86" t="b">
        <v>1</v>
      </c>
      <c r="M139" s="86">
        <v>0</v>
      </c>
      <c r="N139" s="86">
        <v>0</v>
      </c>
      <c r="O139" s="86">
        <v>0</v>
      </c>
      <c r="P139" s="86">
        <v>0</v>
      </c>
      <c r="Q139" s="86">
        <v>0</v>
      </c>
      <c r="R139" s="87">
        <v>0</v>
      </c>
      <c r="S139" s="86">
        <v>0</v>
      </c>
      <c r="T139" s="86" t="s">
        <v>12</v>
      </c>
      <c r="U139" s="86" t="b">
        <v>0</v>
      </c>
      <c r="V139" s="86" t="b">
        <v>0</v>
      </c>
      <c r="W139" s="86" t="b">
        <v>0</v>
      </c>
      <c r="X139" s="86" t="b">
        <v>0</v>
      </c>
      <c r="Y139" s="86"/>
      <c r="Z139" s="86" t="b">
        <v>0</v>
      </c>
    </row>
    <row r="140" spans="1:26" s="74" customFormat="1" hidden="1" x14ac:dyDescent="0.25">
      <c r="A140" s="69"/>
      <c r="B140" s="70">
        <f t="shared" si="29"/>
        <v>0</v>
      </c>
      <c r="C140" s="70">
        <f>Teilnehmer!B80</f>
        <v>0</v>
      </c>
      <c r="D140" s="70">
        <f>Teilnehmer!C80</f>
        <v>0</v>
      </c>
      <c r="E140" s="70">
        <f>Teilnehmer!F80</f>
        <v>0</v>
      </c>
      <c r="F140" s="70">
        <f>Teilnehmer!D80</f>
        <v>0</v>
      </c>
      <c r="G140" s="85">
        <f>Teilnehmer!E80</f>
        <v>0</v>
      </c>
      <c r="H140" s="70">
        <f t="shared" si="28"/>
        <v>0</v>
      </c>
      <c r="I140" s="86">
        <v>75</v>
      </c>
      <c r="J140" s="86"/>
      <c r="K140" s="86"/>
      <c r="L140" s="86" t="b">
        <v>1</v>
      </c>
      <c r="M140" s="86">
        <v>0</v>
      </c>
      <c r="N140" s="86">
        <v>0</v>
      </c>
      <c r="O140" s="86">
        <v>0</v>
      </c>
      <c r="P140" s="86">
        <v>0</v>
      </c>
      <c r="Q140" s="86">
        <v>0</v>
      </c>
      <c r="R140" s="87">
        <v>0</v>
      </c>
      <c r="S140" s="86">
        <v>0</v>
      </c>
      <c r="T140" s="86" t="s">
        <v>12</v>
      </c>
      <c r="U140" s="86" t="b">
        <v>0</v>
      </c>
      <c r="V140" s="86" t="b">
        <v>0</v>
      </c>
      <c r="W140" s="86" t="b">
        <v>0</v>
      </c>
      <c r="X140" s="86" t="b">
        <v>0</v>
      </c>
      <c r="Y140" s="86"/>
      <c r="Z140" s="86" t="b">
        <v>0</v>
      </c>
    </row>
    <row r="141" spans="1:26" s="74" customFormat="1" hidden="1" x14ac:dyDescent="0.25">
      <c r="A141" s="69"/>
      <c r="B141" s="70">
        <f t="shared" si="29"/>
        <v>0</v>
      </c>
      <c r="C141" s="70">
        <f>Teilnehmer!B81</f>
        <v>0</v>
      </c>
      <c r="D141" s="70">
        <f>Teilnehmer!C81</f>
        <v>0</v>
      </c>
      <c r="E141" s="70">
        <f>Teilnehmer!F81</f>
        <v>0</v>
      </c>
      <c r="F141" s="70">
        <f>Teilnehmer!D81</f>
        <v>0</v>
      </c>
      <c r="G141" s="85">
        <f>Teilnehmer!E81</f>
        <v>0</v>
      </c>
      <c r="H141" s="70">
        <f t="shared" si="28"/>
        <v>0</v>
      </c>
      <c r="I141" s="86">
        <v>76</v>
      </c>
      <c r="J141" s="86"/>
      <c r="K141" s="86"/>
      <c r="L141" s="86" t="b">
        <v>1</v>
      </c>
      <c r="M141" s="86">
        <v>0</v>
      </c>
      <c r="N141" s="86">
        <v>0</v>
      </c>
      <c r="O141" s="86">
        <v>0</v>
      </c>
      <c r="P141" s="86">
        <v>0</v>
      </c>
      <c r="Q141" s="86">
        <v>0</v>
      </c>
      <c r="R141" s="87">
        <v>0</v>
      </c>
      <c r="S141" s="86">
        <v>0</v>
      </c>
      <c r="T141" s="86" t="s">
        <v>12</v>
      </c>
      <c r="U141" s="86" t="b">
        <v>0</v>
      </c>
      <c r="V141" s="86" t="b">
        <v>0</v>
      </c>
      <c r="W141" s="86" t="b">
        <v>0</v>
      </c>
      <c r="X141" s="86" t="b">
        <v>0</v>
      </c>
      <c r="Y141" s="86"/>
      <c r="Z141" s="86" t="b">
        <v>0</v>
      </c>
    </row>
    <row r="142" spans="1:26" s="74" customFormat="1" hidden="1" x14ac:dyDescent="0.25">
      <c r="A142" s="69"/>
      <c r="B142" s="70">
        <f t="shared" si="29"/>
        <v>0</v>
      </c>
      <c r="C142" s="70">
        <f>Teilnehmer!B82</f>
        <v>0</v>
      </c>
      <c r="D142" s="70">
        <f>Teilnehmer!C82</f>
        <v>0</v>
      </c>
      <c r="E142" s="70">
        <f>Teilnehmer!F82</f>
        <v>0</v>
      </c>
      <c r="F142" s="70">
        <f>Teilnehmer!D82</f>
        <v>0</v>
      </c>
      <c r="G142" s="85">
        <f>Teilnehmer!E82</f>
        <v>0</v>
      </c>
      <c r="H142" s="70">
        <f t="shared" si="28"/>
        <v>0</v>
      </c>
      <c r="I142" s="86">
        <v>77</v>
      </c>
      <c r="J142" s="86"/>
      <c r="K142" s="86"/>
      <c r="L142" s="86" t="b">
        <v>1</v>
      </c>
      <c r="M142" s="86">
        <v>0</v>
      </c>
      <c r="N142" s="86">
        <v>0</v>
      </c>
      <c r="O142" s="86">
        <v>0</v>
      </c>
      <c r="P142" s="86">
        <v>0</v>
      </c>
      <c r="Q142" s="86">
        <v>0</v>
      </c>
      <c r="R142" s="87">
        <v>0</v>
      </c>
      <c r="S142" s="86">
        <v>0</v>
      </c>
      <c r="T142" s="86" t="s">
        <v>12</v>
      </c>
      <c r="U142" s="86" t="b">
        <v>0</v>
      </c>
      <c r="V142" s="86" t="b">
        <v>0</v>
      </c>
      <c r="W142" s="86" t="b">
        <v>0</v>
      </c>
      <c r="X142" s="86" t="b">
        <v>0</v>
      </c>
      <c r="Y142" s="86"/>
      <c r="Z142" s="86" t="b">
        <v>0</v>
      </c>
    </row>
    <row r="143" spans="1:26" s="74" customFormat="1" hidden="1" x14ac:dyDescent="0.25">
      <c r="A143" s="69"/>
      <c r="B143" s="70">
        <f t="shared" si="29"/>
        <v>0</v>
      </c>
      <c r="C143" s="70">
        <f>Teilnehmer!B83</f>
        <v>0</v>
      </c>
      <c r="D143" s="70">
        <f>Teilnehmer!C83</f>
        <v>0</v>
      </c>
      <c r="E143" s="70">
        <f>Teilnehmer!F83</f>
        <v>0</v>
      </c>
      <c r="F143" s="70">
        <f>Teilnehmer!D83</f>
        <v>0</v>
      </c>
      <c r="G143" s="85">
        <f>Teilnehmer!E83</f>
        <v>0</v>
      </c>
      <c r="H143" s="70">
        <f t="shared" si="28"/>
        <v>0</v>
      </c>
      <c r="I143" s="86">
        <v>78</v>
      </c>
      <c r="J143" s="86"/>
      <c r="K143" s="86"/>
      <c r="L143" s="86" t="b">
        <v>1</v>
      </c>
      <c r="M143" s="86">
        <v>0</v>
      </c>
      <c r="N143" s="86">
        <v>0</v>
      </c>
      <c r="O143" s="86">
        <v>0</v>
      </c>
      <c r="P143" s="86">
        <v>0</v>
      </c>
      <c r="Q143" s="86">
        <v>0</v>
      </c>
      <c r="R143" s="87">
        <v>0</v>
      </c>
      <c r="S143" s="86">
        <v>0</v>
      </c>
      <c r="T143" s="86" t="s">
        <v>12</v>
      </c>
      <c r="U143" s="86" t="b">
        <v>0</v>
      </c>
      <c r="V143" s="86" t="b">
        <v>0</v>
      </c>
      <c r="W143" s="86" t="b">
        <v>0</v>
      </c>
      <c r="X143" s="86" t="b">
        <v>0</v>
      </c>
      <c r="Y143" s="86"/>
      <c r="Z143" s="86" t="b">
        <v>0</v>
      </c>
    </row>
    <row r="144" spans="1:26" s="74" customFormat="1" hidden="1" x14ac:dyDescent="0.25">
      <c r="A144" s="69"/>
      <c r="B144" s="70">
        <f t="shared" si="29"/>
        <v>0</v>
      </c>
      <c r="C144" s="70">
        <f>Teilnehmer!B84</f>
        <v>0</v>
      </c>
      <c r="D144" s="70">
        <f>Teilnehmer!C84</f>
        <v>0</v>
      </c>
      <c r="E144" s="70">
        <f>Teilnehmer!F84</f>
        <v>0</v>
      </c>
      <c r="F144" s="70">
        <f>Teilnehmer!D84</f>
        <v>0</v>
      </c>
      <c r="G144" s="85">
        <f>Teilnehmer!E84</f>
        <v>0</v>
      </c>
      <c r="H144" s="70">
        <f t="shared" si="28"/>
        <v>0</v>
      </c>
      <c r="I144" s="86">
        <v>79</v>
      </c>
      <c r="J144" s="86"/>
      <c r="K144" s="86"/>
      <c r="L144" s="86" t="b">
        <v>1</v>
      </c>
      <c r="M144" s="86">
        <v>0</v>
      </c>
      <c r="N144" s="86">
        <v>0</v>
      </c>
      <c r="O144" s="86">
        <v>0</v>
      </c>
      <c r="P144" s="86">
        <v>0</v>
      </c>
      <c r="Q144" s="86">
        <v>0</v>
      </c>
      <c r="R144" s="87">
        <v>0</v>
      </c>
      <c r="S144" s="86">
        <v>0</v>
      </c>
      <c r="T144" s="86" t="s">
        <v>12</v>
      </c>
      <c r="U144" s="86" t="b">
        <v>0</v>
      </c>
      <c r="V144" s="86" t="b">
        <v>0</v>
      </c>
      <c r="W144" s="86" t="b">
        <v>0</v>
      </c>
      <c r="X144" s="86" t="b">
        <v>0</v>
      </c>
      <c r="Y144" s="86"/>
      <c r="Z144" s="86" t="b">
        <v>0</v>
      </c>
    </row>
    <row r="145" spans="1:26" s="74" customFormat="1" hidden="1" x14ac:dyDescent="0.25">
      <c r="A145" s="69"/>
      <c r="B145" s="70">
        <f t="shared" si="29"/>
        <v>0</v>
      </c>
      <c r="C145" s="70">
        <f>Teilnehmer!B85</f>
        <v>0</v>
      </c>
      <c r="D145" s="70">
        <f>Teilnehmer!C85</f>
        <v>0</v>
      </c>
      <c r="E145" s="70">
        <f>Teilnehmer!F85</f>
        <v>0</v>
      </c>
      <c r="F145" s="70">
        <f>Teilnehmer!D85</f>
        <v>0</v>
      </c>
      <c r="G145" s="85">
        <f>Teilnehmer!E85</f>
        <v>0</v>
      </c>
      <c r="H145" s="70">
        <f t="shared" si="28"/>
        <v>0</v>
      </c>
      <c r="I145" s="86">
        <v>80</v>
      </c>
      <c r="J145" s="86"/>
      <c r="K145" s="86"/>
      <c r="L145" s="86" t="b">
        <v>1</v>
      </c>
      <c r="M145" s="86">
        <v>0</v>
      </c>
      <c r="N145" s="86">
        <v>0</v>
      </c>
      <c r="O145" s="86">
        <v>0</v>
      </c>
      <c r="P145" s="86">
        <v>0</v>
      </c>
      <c r="Q145" s="86">
        <v>0</v>
      </c>
      <c r="R145" s="87">
        <v>0</v>
      </c>
      <c r="S145" s="86">
        <v>0</v>
      </c>
      <c r="T145" s="86" t="s">
        <v>12</v>
      </c>
      <c r="U145" s="86" t="b">
        <v>0</v>
      </c>
      <c r="V145" s="86" t="b">
        <v>0</v>
      </c>
      <c r="W145" s="86" t="b">
        <v>0</v>
      </c>
      <c r="X145" s="86" t="b">
        <v>0</v>
      </c>
      <c r="Y145" s="86"/>
      <c r="Z145" s="86" t="b">
        <v>0</v>
      </c>
    </row>
    <row r="146" spans="1:26" s="74" customFormat="1" hidden="1" x14ac:dyDescent="0.25">
      <c r="A146" s="69"/>
      <c r="B146" s="70">
        <f t="shared" si="29"/>
        <v>0</v>
      </c>
      <c r="C146" s="70">
        <f>Teilnehmer!B86</f>
        <v>0</v>
      </c>
      <c r="D146" s="70">
        <f>Teilnehmer!C86</f>
        <v>0</v>
      </c>
      <c r="E146" s="70">
        <f>Teilnehmer!F86</f>
        <v>0</v>
      </c>
      <c r="F146" s="70">
        <f>Teilnehmer!D86</f>
        <v>0</v>
      </c>
      <c r="G146" s="85">
        <f>Teilnehmer!E86</f>
        <v>0</v>
      </c>
      <c r="H146" s="70">
        <f t="shared" si="28"/>
        <v>0</v>
      </c>
      <c r="I146" s="86">
        <v>81</v>
      </c>
      <c r="J146" s="86"/>
      <c r="K146" s="86"/>
      <c r="L146" s="86" t="b">
        <v>1</v>
      </c>
      <c r="M146" s="86">
        <v>0</v>
      </c>
      <c r="N146" s="86">
        <v>0</v>
      </c>
      <c r="O146" s="86">
        <v>0</v>
      </c>
      <c r="P146" s="86">
        <v>0</v>
      </c>
      <c r="Q146" s="86">
        <v>0</v>
      </c>
      <c r="R146" s="87">
        <v>0</v>
      </c>
      <c r="S146" s="86">
        <v>0</v>
      </c>
      <c r="T146" s="86" t="s">
        <v>12</v>
      </c>
      <c r="U146" s="86" t="b">
        <v>0</v>
      </c>
      <c r="V146" s="86" t="b">
        <v>0</v>
      </c>
      <c r="W146" s="86" t="b">
        <v>0</v>
      </c>
      <c r="X146" s="86" t="b">
        <v>0</v>
      </c>
      <c r="Y146" s="86"/>
      <c r="Z146" s="86" t="b">
        <v>0</v>
      </c>
    </row>
    <row r="147" spans="1:26" s="74" customFormat="1" hidden="1" x14ac:dyDescent="0.25">
      <c r="A147" s="69"/>
      <c r="B147" s="70">
        <f t="shared" si="29"/>
        <v>0</v>
      </c>
      <c r="C147" s="70">
        <f>Teilnehmer!B87</f>
        <v>0</v>
      </c>
      <c r="D147" s="70">
        <f>Teilnehmer!C87</f>
        <v>0</v>
      </c>
      <c r="E147" s="70">
        <f>Teilnehmer!F87</f>
        <v>0</v>
      </c>
      <c r="F147" s="70">
        <f>Teilnehmer!D87</f>
        <v>0</v>
      </c>
      <c r="G147" s="85">
        <f>Teilnehmer!E87</f>
        <v>0</v>
      </c>
      <c r="H147" s="70">
        <f t="shared" si="28"/>
        <v>0</v>
      </c>
      <c r="I147" s="86">
        <v>82</v>
      </c>
      <c r="J147" s="86"/>
      <c r="K147" s="86"/>
      <c r="L147" s="86" t="b">
        <v>1</v>
      </c>
      <c r="M147" s="86">
        <v>0</v>
      </c>
      <c r="N147" s="86">
        <v>0</v>
      </c>
      <c r="O147" s="86">
        <v>0</v>
      </c>
      <c r="P147" s="86">
        <v>0</v>
      </c>
      <c r="Q147" s="86">
        <v>0</v>
      </c>
      <c r="R147" s="87">
        <v>0</v>
      </c>
      <c r="S147" s="86">
        <v>0</v>
      </c>
      <c r="T147" s="86" t="s">
        <v>12</v>
      </c>
      <c r="U147" s="86" t="b">
        <v>0</v>
      </c>
      <c r="V147" s="86" t="b">
        <v>0</v>
      </c>
      <c r="W147" s="86" t="b">
        <v>0</v>
      </c>
      <c r="X147" s="86" t="b">
        <v>0</v>
      </c>
      <c r="Y147" s="86"/>
      <c r="Z147" s="86" t="b">
        <v>0</v>
      </c>
    </row>
    <row r="148" spans="1:26" s="74" customFormat="1" hidden="1" x14ac:dyDescent="0.25">
      <c r="A148" s="69"/>
      <c r="B148" s="70">
        <f t="shared" si="29"/>
        <v>0</v>
      </c>
      <c r="C148" s="70">
        <f>Teilnehmer!B88</f>
        <v>0</v>
      </c>
      <c r="D148" s="70">
        <f>Teilnehmer!C88</f>
        <v>0</v>
      </c>
      <c r="E148" s="70">
        <f>Teilnehmer!F88</f>
        <v>0</v>
      </c>
      <c r="F148" s="70">
        <f>Teilnehmer!D88</f>
        <v>0</v>
      </c>
      <c r="G148" s="85">
        <f>Teilnehmer!E88</f>
        <v>0</v>
      </c>
      <c r="H148" s="70">
        <f t="shared" si="28"/>
        <v>0</v>
      </c>
      <c r="I148" s="86">
        <v>83</v>
      </c>
      <c r="J148" s="86"/>
      <c r="K148" s="86"/>
      <c r="L148" s="86" t="b">
        <v>1</v>
      </c>
      <c r="M148" s="86">
        <v>0</v>
      </c>
      <c r="N148" s="86">
        <v>0</v>
      </c>
      <c r="O148" s="86">
        <v>0</v>
      </c>
      <c r="P148" s="86">
        <v>0</v>
      </c>
      <c r="Q148" s="86">
        <v>0</v>
      </c>
      <c r="R148" s="87">
        <v>0</v>
      </c>
      <c r="S148" s="86">
        <v>0</v>
      </c>
      <c r="T148" s="86" t="s">
        <v>12</v>
      </c>
      <c r="U148" s="86" t="b">
        <v>0</v>
      </c>
      <c r="V148" s="86" t="b">
        <v>0</v>
      </c>
      <c r="W148" s="86" t="b">
        <v>0</v>
      </c>
      <c r="X148" s="86" t="b">
        <v>0</v>
      </c>
      <c r="Y148" s="86"/>
      <c r="Z148" s="86" t="b">
        <v>0</v>
      </c>
    </row>
    <row r="149" spans="1:26" s="74" customFormat="1" hidden="1" x14ac:dyDescent="0.25">
      <c r="A149" s="69"/>
      <c r="B149" s="70">
        <f t="shared" si="29"/>
        <v>0</v>
      </c>
      <c r="C149" s="70">
        <f>Teilnehmer!B89</f>
        <v>0</v>
      </c>
      <c r="D149" s="70">
        <f>Teilnehmer!C89</f>
        <v>0</v>
      </c>
      <c r="E149" s="70">
        <f>Teilnehmer!F89</f>
        <v>0</v>
      </c>
      <c r="F149" s="70">
        <f>Teilnehmer!D89</f>
        <v>0</v>
      </c>
      <c r="G149" s="85">
        <f>Teilnehmer!E89</f>
        <v>0</v>
      </c>
      <c r="H149" s="70">
        <f t="shared" si="28"/>
        <v>0</v>
      </c>
      <c r="I149" s="86">
        <v>84</v>
      </c>
      <c r="J149" s="86"/>
      <c r="K149" s="86"/>
      <c r="L149" s="86" t="b">
        <v>1</v>
      </c>
      <c r="M149" s="86">
        <v>0</v>
      </c>
      <c r="N149" s="86">
        <v>0</v>
      </c>
      <c r="O149" s="86">
        <v>0</v>
      </c>
      <c r="P149" s="86">
        <v>0</v>
      </c>
      <c r="Q149" s="86">
        <v>0</v>
      </c>
      <c r="R149" s="87">
        <v>0</v>
      </c>
      <c r="S149" s="86">
        <v>0</v>
      </c>
      <c r="T149" s="86" t="s">
        <v>12</v>
      </c>
      <c r="U149" s="86" t="b">
        <v>0</v>
      </c>
      <c r="V149" s="86" t="b">
        <v>0</v>
      </c>
      <c r="W149" s="86" t="b">
        <v>0</v>
      </c>
      <c r="X149" s="86" t="b">
        <v>0</v>
      </c>
      <c r="Y149" s="86"/>
      <c r="Z149" s="86" t="b">
        <v>0</v>
      </c>
    </row>
    <row r="150" spans="1:26" s="74" customFormat="1" hidden="1" x14ac:dyDescent="0.25">
      <c r="A150" s="69"/>
      <c r="B150" s="70">
        <f t="shared" si="29"/>
        <v>0</v>
      </c>
      <c r="C150" s="70">
        <f>Teilnehmer!B90</f>
        <v>0</v>
      </c>
      <c r="D150" s="70">
        <f>Teilnehmer!C90</f>
        <v>0</v>
      </c>
      <c r="E150" s="70">
        <f>Teilnehmer!F90</f>
        <v>0</v>
      </c>
      <c r="F150" s="70">
        <f>Teilnehmer!D90</f>
        <v>0</v>
      </c>
      <c r="G150" s="85">
        <f>Teilnehmer!E90</f>
        <v>0</v>
      </c>
      <c r="H150" s="70">
        <f t="shared" si="28"/>
        <v>0</v>
      </c>
      <c r="I150" s="86">
        <v>85</v>
      </c>
      <c r="J150" s="86"/>
      <c r="K150" s="86"/>
      <c r="L150" s="86" t="b">
        <v>1</v>
      </c>
      <c r="M150" s="86">
        <v>0</v>
      </c>
      <c r="N150" s="86">
        <v>0</v>
      </c>
      <c r="O150" s="86">
        <v>0</v>
      </c>
      <c r="P150" s="86">
        <v>0</v>
      </c>
      <c r="Q150" s="86">
        <v>0</v>
      </c>
      <c r="R150" s="87">
        <v>0</v>
      </c>
      <c r="S150" s="86">
        <v>0</v>
      </c>
      <c r="T150" s="86" t="s">
        <v>12</v>
      </c>
      <c r="U150" s="86" t="b">
        <v>0</v>
      </c>
      <c r="V150" s="86" t="b">
        <v>0</v>
      </c>
      <c r="W150" s="86" t="b">
        <v>0</v>
      </c>
      <c r="X150" s="86" t="b">
        <v>0</v>
      </c>
      <c r="Y150" s="86"/>
      <c r="Z150" s="86" t="b">
        <v>0</v>
      </c>
    </row>
    <row r="151" spans="1:26" s="74" customFormat="1" hidden="1" x14ac:dyDescent="0.25">
      <c r="A151" s="69"/>
      <c r="B151" s="70">
        <f t="shared" si="29"/>
        <v>0</v>
      </c>
      <c r="C151" s="70">
        <f>Teilnehmer!B91</f>
        <v>0</v>
      </c>
      <c r="D151" s="70">
        <f>Teilnehmer!C91</f>
        <v>0</v>
      </c>
      <c r="E151" s="70">
        <f>Teilnehmer!F91</f>
        <v>0</v>
      </c>
      <c r="F151" s="70">
        <f>Teilnehmer!D91</f>
        <v>0</v>
      </c>
      <c r="G151" s="85">
        <f>Teilnehmer!E91</f>
        <v>0</v>
      </c>
      <c r="H151" s="70">
        <f t="shared" si="28"/>
        <v>0</v>
      </c>
      <c r="I151" s="86">
        <v>86</v>
      </c>
      <c r="J151" s="86"/>
      <c r="K151" s="86"/>
      <c r="L151" s="86" t="b">
        <v>1</v>
      </c>
      <c r="M151" s="86">
        <v>0</v>
      </c>
      <c r="N151" s="86">
        <v>0</v>
      </c>
      <c r="O151" s="86">
        <v>0</v>
      </c>
      <c r="P151" s="86">
        <v>0</v>
      </c>
      <c r="Q151" s="86">
        <v>0</v>
      </c>
      <c r="R151" s="87">
        <v>0</v>
      </c>
      <c r="S151" s="86">
        <v>0</v>
      </c>
      <c r="T151" s="86" t="s">
        <v>12</v>
      </c>
      <c r="U151" s="86" t="b">
        <v>0</v>
      </c>
      <c r="V151" s="86" t="b">
        <v>0</v>
      </c>
      <c r="W151" s="86" t="b">
        <v>0</v>
      </c>
      <c r="X151" s="86" t="b">
        <v>0</v>
      </c>
      <c r="Y151" s="86"/>
      <c r="Z151" s="86" t="b">
        <v>0</v>
      </c>
    </row>
    <row r="152" spans="1:26" s="74" customFormat="1" hidden="1" x14ac:dyDescent="0.25">
      <c r="A152" s="69"/>
      <c r="B152" s="70">
        <f t="shared" si="29"/>
        <v>0</v>
      </c>
      <c r="C152" s="70">
        <f>Teilnehmer!B92</f>
        <v>0</v>
      </c>
      <c r="D152" s="70">
        <f>Teilnehmer!C92</f>
        <v>0</v>
      </c>
      <c r="E152" s="70">
        <f>Teilnehmer!F92</f>
        <v>0</v>
      </c>
      <c r="F152" s="70">
        <f>Teilnehmer!D92</f>
        <v>0</v>
      </c>
      <c r="G152" s="85">
        <f>Teilnehmer!E92</f>
        <v>0</v>
      </c>
      <c r="H152" s="70">
        <f t="shared" si="28"/>
        <v>0</v>
      </c>
      <c r="I152" s="86">
        <v>87</v>
      </c>
      <c r="J152" s="86"/>
      <c r="K152" s="86"/>
      <c r="L152" s="86" t="b">
        <v>1</v>
      </c>
      <c r="M152" s="86">
        <v>0</v>
      </c>
      <c r="N152" s="86">
        <v>0</v>
      </c>
      <c r="O152" s="86">
        <v>0</v>
      </c>
      <c r="P152" s="86">
        <v>0</v>
      </c>
      <c r="Q152" s="86">
        <v>0</v>
      </c>
      <c r="R152" s="87">
        <v>0</v>
      </c>
      <c r="S152" s="86">
        <v>0</v>
      </c>
      <c r="T152" s="86" t="s">
        <v>12</v>
      </c>
      <c r="U152" s="86" t="b">
        <v>0</v>
      </c>
      <c r="V152" s="86" t="b">
        <v>0</v>
      </c>
      <c r="W152" s="86" t="b">
        <v>0</v>
      </c>
      <c r="X152" s="86" t="b">
        <v>0</v>
      </c>
      <c r="Y152" s="86"/>
      <c r="Z152" s="86" t="b">
        <v>0</v>
      </c>
    </row>
    <row r="153" spans="1:26" s="74" customFormat="1" hidden="1" x14ac:dyDescent="0.25">
      <c r="A153" s="69"/>
      <c r="B153" s="70">
        <f t="shared" si="29"/>
        <v>0</v>
      </c>
      <c r="C153" s="70">
        <f>Teilnehmer!B93</f>
        <v>0</v>
      </c>
      <c r="D153" s="70">
        <f>Teilnehmer!C93</f>
        <v>0</v>
      </c>
      <c r="E153" s="70">
        <f>Teilnehmer!F93</f>
        <v>0</v>
      </c>
      <c r="F153" s="70">
        <f>Teilnehmer!D93</f>
        <v>0</v>
      </c>
      <c r="G153" s="85">
        <f>Teilnehmer!E93</f>
        <v>0</v>
      </c>
      <c r="H153" s="70">
        <f t="shared" si="28"/>
        <v>0</v>
      </c>
      <c r="I153" s="86">
        <v>88</v>
      </c>
      <c r="J153" s="86"/>
      <c r="K153" s="86"/>
      <c r="L153" s="86" t="b">
        <v>1</v>
      </c>
      <c r="M153" s="86">
        <v>0</v>
      </c>
      <c r="N153" s="86">
        <v>0</v>
      </c>
      <c r="O153" s="86">
        <v>0</v>
      </c>
      <c r="P153" s="86">
        <v>0</v>
      </c>
      <c r="Q153" s="86">
        <v>0</v>
      </c>
      <c r="R153" s="87">
        <v>0</v>
      </c>
      <c r="S153" s="86">
        <v>0</v>
      </c>
      <c r="T153" s="86" t="s">
        <v>12</v>
      </c>
      <c r="U153" s="86" t="b">
        <v>0</v>
      </c>
      <c r="V153" s="86" t="b">
        <v>0</v>
      </c>
      <c r="W153" s="86" t="b">
        <v>0</v>
      </c>
      <c r="X153" s="86" t="b">
        <v>0</v>
      </c>
      <c r="Y153" s="86"/>
      <c r="Z153" s="86" t="b">
        <v>0</v>
      </c>
    </row>
    <row r="154" spans="1:26" s="74" customFormat="1" hidden="1" x14ac:dyDescent="0.25">
      <c r="A154" s="69"/>
      <c r="B154" s="70">
        <f t="shared" si="29"/>
        <v>0</v>
      </c>
      <c r="C154" s="70">
        <f>Teilnehmer!B94</f>
        <v>0</v>
      </c>
      <c r="D154" s="70">
        <f>Teilnehmer!C94</f>
        <v>0</v>
      </c>
      <c r="E154" s="70">
        <f>Teilnehmer!F94</f>
        <v>0</v>
      </c>
      <c r="F154" s="70">
        <f>Teilnehmer!D94</f>
        <v>0</v>
      </c>
      <c r="G154" s="85">
        <f>Teilnehmer!E94</f>
        <v>0</v>
      </c>
      <c r="H154" s="70">
        <f t="shared" si="28"/>
        <v>0</v>
      </c>
      <c r="I154" s="86">
        <v>89</v>
      </c>
      <c r="J154" s="86"/>
      <c r="K154" s="86"/>
      <c r="L154" s="86" t="b">
        <v>1</v>
      </c>
      <c r="M154" s="86">
        <v>0</v>
      </c>
      <c r="N154" s="86">
        <v>0</v>
      </c>
      <c r="O154" s="86">
        <v>0</v>
      </c>
      <c r="P154" s="86">
        <v>0</v>
      </c>
      <c r="Q154" s="86">
        <v>0</v>
      </c>
      <c r="R154" s="87">
        <v>0</v>
      </c>
      <c r="S154" s="86">
        <v>0</v>
      </c>
      <c r="T154" s="86" t="s">
        <v>12</v>
      </c>
      <c r="U154" s="86" t="b">
        <v>0</v>
      </c>
      <c r="V154" s="86" t="b">
        <v>0</v>
      </c>
      <c r="W154" s="86" t="b">
        <v>0</v>
      </c>
      <c r="X154" s="86" t="b">
        <v>0</v>
      </c>
      <c r="Y154" s="86"/>
      <c r="Z154" s="86" t="b">
        <v>0</v>
      </c>
    </row>
    <row r="155" spans="1:26" s="74" customFormat="1" hidden="1" x14ac:dyDescent="0.25">
      <c r="A155" s="69"/>
      <c r="B155" s="70">
        <f>B$47</f>
        <v>0</v>
      </c>
      <c r="C155" s="70">
        <f>Teilnehmer!B95</f>
        <v>0</v>
      </c>
      <c r="D155" s="70">
        <f>Teilnehmer!C95</f>
        <v>0</v>
      </c>
      <c r="E155" s="70">
        <f>Teilnehmer!F95</f>
        <v>0</v>
      </c>
      <c r="F155" s="70">
        <f>Teilnehmer!D95</f>
        <v>0</v>
      </c>
      <c r="G155" s="85">
        <f>Teilnehmer!E95</f>
        <v>0</v>
      </c>
      <c r="H155" s="70">
        <f>K$47</f>
        <v>0</v>
      </c>
      <c r="I155" s="86">
        <v>90</v>
      </c>
      <c r="J155" s="86"/>
      <c r="K155" s="86"/>
      <c r="L155" s="86" t="b">
        <v>1</v>
      </c>
      <c r="M155" s="86">
        <v>0</v>
      </c>
      <c r="N155" s="86">
        <v>0</v>
      </c>
      <c r="O155" s="86">
        <v>0</v>
      </c>
      <c r="P155" s="86">
        <v>0</v>
      </c>
      <c r="Q155" s="86">
        <v>0</v>
      </c>
      <c r="R155" s="87">
        <v>0</v>
      </c>
      <c r="S155" s="86">
        <v>0</v>
      </c>
      <c r="T155" s="86" t="s">
        <v>12</v>
      </c>
      <c r="U155" s="86" t="b">
        <v>0</v>
      </c>
      <c r="V155" s="86" t="b">
        <v>0</v>
      </c>
      <c r="W155" s="86" t="b">
        <v>0</v>
      </c>
      <c r="X155" s="86" t="b">
        <v>0</v>
      </c>
      <c r="Y155" s="86"/>
      <c r="Z155" s="86" t="b">
        <v>0</v>
      </c>
    </row>
    <row r="156" spans="1:26" s="74" customFormat="1" hidden="1" x14ac:dyDescent="0.25">
      <c r="A156" s="69"/>
      <c r="B156" s="70">
        <f>B$47</f>
        <v>0</v>
      </c>
      <c r="C156" s="70">
        <f>Teilnehmer!B96</f>
        <v>0</v>
      </c>
      <c r="D156" s="70">
        <f>Teilnehmer!C96</f>
        <v>0</v>
      </c>
      <c r="E156" s="70">
        <f>Teilnehmer!F96</f>
        <v>0</v>
      </c>
      <c r="F156" s="70">
        <f>Teilnehmer!D96</f>
        <v>0</v>
      </c>
      <c r="G156" s="85">
        <f>Teilnehmer!E96</f>
        <v>0</v>
      </c>
      <c r="H156" s="70">
        <f t="shared" ref="H156:H161" si="30">K$47</f>
        <v>0</v>
      </c>
      <c r="I156" s="86">
        <v>91</v>
      </c>
      <c r="J156" s="86"/>
      <c r="K156" s="86"/>
      <c r="L156" s="86" t="b">
        <v>1</v>
      </c>
      <c r="M156" s="86">
        <v>0</v>
      </c>
      <c r="N156" s="86">
        <v>0</v>
      </c>
      <c r="O156" s="86">
        <v>0</v>
      </c>
      <c r="P156" s="86">
        <v>0</v>
      </c>
      <c r="Q156" s="86">
        <v>0</v>
      </c>
      <c r="R156" s="87">
        <v>0</v>
      </c>
      <c r="S156" s="86">
        <v>0</v>
      </c>
      <c r="T156" s="86" t="s">
        <v>12</v>
      </c>
      <c r="U156" s="86" t="b">
        <v>0</v>
      </c>
      <c r="V156" s="86" t="b">
        <v>0</v>
      </c>
      <c r="W156" s="86" t="b">
        <v>0</v>
      </c>
      <c r="X156" s="86" t="b">
        <v>0</v>
      </c>
      <c r="Y156" s="86"/>
      <c r="Z156" s="86" t="b">
        <v>0</v>
      </c>
    </row>
    <row r="157" spans="1:26" s="74" customFormat="1" hidden="1" x14ac:dyDescent="0.25">
      <c r="A157" s="69"/>
      <c r="B157" s="70">
        <f t="shared" ref="B157:B161" si="31">B$47</f>
        <v>0</v>
      </c>
      <c r="C157" s="70">
        <f>Teilnehmer!B97</f>
        <v>0</v>
      </c>
      <c r="D157" s="70">
        <f>Teilnehmer!C97</f>
        <v>0</v>
      </c>
      <c r="E157" s="70">
        <f>Teilnehmer!F97</f>
        <v>0</v>
      </c>
      <c r="F157" s="70">
        <f>Teilnehmer!D97</f>
        <v>0</v>
      </c>
      <c r="G157" s="85">
        <f>Teilnehmer!E97</f>
        <v>0</v>
      </c>
      <c r="H157" s="70">
        <f t="shared" si="30"/>
        <v>0</v>
      </c>
      <c r="I157" s="86">
        <v>92</v>
      </c>
      <c r="J157" s="86"/>
      <c r="K157" s="86"/>
      <c r="L157" s="86" t="b">
        <v>1</v>
      </c>
      <c r="M157" s="86">
        <v>0</v>
      </c>
      <c r="N157" s="86">
        <v>0</v>
      </c>
      <c r="O157" s="86">
        <v>0</v>
      </c>
      <c r="P157" s="86">
        <v>0</v>
      </c>
      <c r="Q157" s="86">
        <v>0</v>
      </c>
      <c r="R157" s="87">
        <v>0</v>
      </c>
      <c r="S157" s="86">
        <v>0</v>
      </c>
      <c r="T157" s="86" t="s">
        <v>12</v>
      </c>
      <c r="U157" s="86" t="b">
        <v>0</v>
      </c>
      <c r="V157" s="86" t="b">
        <v>0</v>
      </c>
      <c r="W157" s="86" t="b">
        <v>0</v>
      </c>
      <c r="X157" s="86" t="b">
        <v>0</v>
      </c>
      <c r="Y157" s="86"/>
      <c r="Z157" s="86" t="b">
        <v>0</v>
      </c>
    </row>
    <row r="158" spans="1:26" s="74" customFormat="1" hidden="1" x14ac:dyDescent="0.25">
      <c r="A158" s="69"/>
      <c r="B158" s="70">
        <f t="shared" si="31"/>
        <v>0</v>
      </c>
      <c r="C158" s="70">
        <f>Teilnehmer!B98</f>
        <v>0</v>
      </c>
      <c r="D158" s="70">
        <f>Teilnehmer!C98</f>
        <v>0</v>
      </c>
      <c r="E158" s="70">
        <f>Teilnehmer!F98</f>
        <v>0</v>
      </c>
      <c r="F158" s="70">
        <f>Teilnehmer!D98</f>
        <v>0</v>
      </c>
      <c r="G158" s="85">
        <f>Teilnehmer!E98</f>
        <v>0</v>
      </c>
      <c r="H158" s="70">
        <f t="shared" si="30"/>
        <v>0</v>
      </c>
      <c r="I158" s="86">
        <v>93</v>
      </c>
      <c r="J158" s="86"/>
      <c r="K158" s="86"/>
      <c r="L158" s="86" t="b">
        <v>1</v>
      </c>
      <c r="M158" s="86">
        <v>0</v>
      </c>
      <c r="N158" s="86">
        <v>0</v>
      </c>
      <c r="O158" s="86">
        <v>0</v>
      </c>
      <c r="P158" s="86">
        <v>0</v>
      </c>
      <c r="Q158" s="86">
        <v>0</v>
      </c>
      <c r="R158" s="87">
        <v>0</v>
      </c>
      <c r="S158" s="86">
        <v>0</v>
      </c>
      <c r="T158" s="86" t="s">
        <v>12</v>
      </c>
      <c r="U158" s="86" t="b">
        <v>0</v>
      </c>
      <c r="V158" s="86" t="b">
        <v>0</v>
      </c>
      <c r="W158" s="86" t="b">
        <v>0</v>
      </c>
      <c r="X158" s="86" t="b">
        <v>0</v>
      </c>
      <c r="Y158" s="86"/>
      <c r="Z158" s="86" t="b">
        <v>0</v>
      </c>
    </row>
    <row r="159" spans="1:26" s="74" customFormat="1" hidden="1" x14ac:dyDescent="0.25">
      <c r="A159" s="69"/>
      <c r="B159" s="70">
        <f t="shared" si="31"/>
        <v>0</v>
      </c>
      <c r="C159" s="70">
        <f>Teilnehmer!B99</f>
        <v>0</v>
      </c>
      <c r="D159" s="70">
        <f>Teilnehmer!C99</f>
        <v>0</v>
      </c>
      <c r="E159" s="70">
        <f>Teilnehmer!F99</f>
        <v>0</v>
      </c>
      <c r="F159" s="70">
        <f>Teilnehmer!D99</f>
        <v>0</v>
      </c>
      <c r="G159" s="85">
        <f>Teilnehmer!E99</f>
        <v>0</v>
      </c>
      <c r="H159" s="70">
        <f t="shared" si="30"/>
        <v>0</v>
      </c>
      <c r="I159" s="86">
        <v>94</v>
      </c>
      <c r="J159" s="86"/>
      <c r="K159" s="86"/>
      <c r="L159" s="86" t="b">
        <v>1</v>
      </c>
      <c r="M159" s="86">
        <v>0</v>
      </c>
      <c r="N159" s="86">
        <v>0</v>
      </c>
      <c r="O159" s="86">
        <v>0</v>
      </c>
      <c r="P159" s="86">
        <v>0</v>
      </c>
      <c r="Q159" s="86">
        <v>0</v>
      </c>
      <c r="R159" s="87">
        <v>0</v>
      </c>
      <c r="S159" s="86">
        <v>0</v>
      </c>
      <c r="T159" s="86" t="s">
        <v>12</v>
      </c>
      <c r="U159" s="86" t="b">
        <v>0</v>
      </c>
      <c r="V159" s="86" t="b">
        <v>0</v>
      </c>
      <c r="W159" s="86" t="b">
        <v>0</v>
      </c>
      <c r="X159" s="86" t="b">
        <v>0</v>
      </c>
      <c r="Y159" s="86"/>
      <c r="Z159" s="86" t="b">
        <v>0</v>
      </c>
    </row>
    <row r="160" spans="1:26" s="74" customFormat="1" hidden="1" x14ac:dyDescent="0.25">
      <c r="A160" s="69"/>
      <c r="B160" s="70">
        <f t="shared" si="31"/>
        <v>0</v>
      </c>
      <c r="C160" s="70">
        <f>Teilnehmer!B100</f>
        <v>0</v>
      </c>
      <c r="D160" s="70">
        <f>Teilnehmer!C100</f>
        <v>0</v>
      </c>
      <c r="E160" s="70">
        <f>Teilnehmer!F100</f>
        <v>0</v>
      </c>
      <c r="F160" s="70">
        <f>Teilnehmer!D100</f>
        <v>0</v>
      </c>
      <c r="G160" s="85">
        <f>Teilnehmer!E100</f>
        <v>0</v>
      </c>
      <c r="H160" s="70">
        <f t="shared" si="30"/>
        <v>0</v>
      </c>
      <c r="I160" s="86">
        <v>95</v>
      </c>
      <c r="J160" s="86"/>
      <c r="K160" s="86"/>
      <c r="L160" s="86" t="b">
        <v>1</v>
      </c>
      <c r="M160" s="86">
        <v>0</v>
      </c>
      <c r="N160" s="86">
        <v>0</v>
      </c>
      <c r="O160" s="86">
        <v>0</v>
      </c>
      <c r="P160" s="86">
        <v>0</v>
      </c>
      <c r="Q160" s="86">
        <v>0</v>
      </c>
      <c r="R160" s="87">
        <v>0</v>
      </c>
      <c r="S160" s="86">
        <v>0</v>
      </c>
      <c r="T160" s="86" t="s">
        <v>12</v>
      </c>
      <c r="U160" s="86" t="b">
        <v>0</v>
      </c>
      <c r="V160" s="86" t="b">
        <v>0</v>
      </c>
      <c r="W160" s="86" t="b">
        <v>0</v>
      </c>
      <c r="X160" s="86" t="b">
        <v>0</v>
      </c>
      <c r="Y160" s="86"/>
      <c r="Z160" s="86" t="b">
        <v>0</v>
      </c>
    </row>
    <row r="161" spans="1:26" s="74" customFormat="1" hidden="1" x14ac:dyDescent="0.25">
      <c r="A161" s="69"/>
      <c r="B161" s="70">
        <f t="shared" si="31"/>
        <v>0</v>
      </c>
      <c r="C161" s="70">
        <f>Teilnehmer!B101</f>
        <v>0</v>
      </c>
      <c r="D161" s="70">
        <f>Teilnehmer!C101</f>
        <v>0</v>
      </c>
      <c r="E161" s="70">
        <f>Teilnehmer!F101</f>
        <v>0</v>
      </c>
      <c r="F161" s="70">
        <f>Teilnehmer!D101</f>
        <v>0</v>
      </c>
      <c r="G161" s="85">
        <f>Teilnehmer!E101</f>
        <v>0</v>
      </c>
      <c r="H161" s="70">
        <f t="shared" si="30"/>
        <v>0</v>
      </c>
      <c r="I161" s="86">
        <v>96</v>
      </c>
      <c r="J161" s="86"/>
      <c r="K161" s="86"/>
      <c r="L161" s="86" t="b">
        <v>1</v>
      </c>
      <c r="M161" s="86">
        <v>0</v>
      </c>
      <c r="N161" s="86">
        <v>0</v>
      </c>
      <c r="O161" s="86">
        <v>0</v>
      </c>
      <c r="P161" s="86">
        <v>0</v>
      </c>
      <c r="Q161" s="86">
        <v>0</v>
      </c>
      <c r="R161" s="87">
        <v>0</v>
      </c>
      <c r="S161" s="86">
        <v>0</v>
      </c>
      <c r="T161" s="86" t="s">
        <v>12</v>
      </c>
      <c r="U161" s="86" t="b">
        <v>0</v>
      </c>
      <c r="V161" s="86" t="b">
        <v>0</v>
      </c>
      <c r="W161" s="86" t="b">
        <v>0</v>
      </c>
      <c r="X161" s="86" t="b">
        <v>0</v>
      </c>
      <c r="Y161" s="86"/>
      <c r="Z161" s="86" t="b">
        <v>0</v>
      </c>
    </row>
    <row r="162" spans="1:26" s="74" customFormat="1" hidden="1" x14ac:dyDescent="0.25">
      <c r="A162" s="69"/>
      <c r="B162" s="70">
        <f>B$47</f>
        <v>0</v>
      </c>
      <c r="C162" s="70">
        <f>Teilnehmer!B102</f>
        <v>0</v>
      </c>
      <c r="D162" s="70">
        <f>Teilnehmer!C102</f>
        <v>0</v>
      </c>
      <c r="E162" s="70">
        <f>Teilnehmer!F102</f>
        <v>0</v>
      </c>
      <c r="F162" s="70">
        <f>Teilnehmer!D102</f>
        <v>0</v>
      </c>
      <c r="G162" s="85">
        <f>Teilnehmer!E102</f>
        <v>0</v>
      </c>
      <c r="H162" s="70">
        <f>K$47</f>
        <v>0</v>
      </c>
      <c r="I162" s="86">
        <v>97</v>
      </c>
      <c r="J162" s="86"/>
      <c r="K162" s="86"/>
      <c r="L162" s="86" t="b">
        <v>1</v>
      </c>
      <c r="M162" s="86">
        <v>0</v>
      </c>
      <c r="N162" s="86">
        <v>0</v>
      </c>
      <c r="O162" s="86">
        <v>0</v>
      </c>
      <c r="P162" s="86">
        <v>0</v>
      </c>
      <c r="Q162" s="86">
        <v>0</v>
      </c>
      <c r="R162" s="87">
        <v>0</v>
      </c>
      <c r="S162" s="86">
        <v>0</v>
      </c>
      <c r="T162" s="86" t="s">
        <v>12</v>
      </c>
      <c r="U162" s="86" t="b">
        <v>0</v>
      </c>
      <c r="V162" s="86" t="b">
        <v>0</v>
      </c>
      <c r="W162" s="86" t="b">
        <v>0</v>
      </c>
      <c r="X162" s="86" t="b">
        <v>0</v>
      </c>
      <c r="Y162" s="86"/>
      <c r="Z162" s="86" t="b">
        <v>0</v>
      </c>
    </row>
    <row r="163" spans="1:26" s="74" customFormat="1" hidden="1" x14ac:dyDescent="0.25">
      <c r="A163" s="69"/>
      <c r="B163" s="70">
        <f>B$47</f>
        <v>0</v>
      </c>
      <c r="C163" s="70">
        <f>Teilnehmer!B103</f>
        <v>0</v>
      </c>
      <c r="D163" s="70">
        <f>Teilnehmer!C103</f>
        <v>0</v>
      </c>
      <c r="E163" s="70">
        <f>Teilnehmer!F103</f>
        <v>0</v>
      </c>
      <c r="F163" s="70">
        <f>Teilnehmer!D103</f>
        <v>0</v>
      </c>
      <c r="G163" s="85">
        <f>Teilnehmer!E103</f>
        <v>0</v>
      </c>
      <c r="H163" s="70">
        <f t="shared" ref="H163:H168" si="32">K$47</f>
        <v>0</v>
      </c>
      <c r="I163" s="86">
        <v>98</v>
      </c>
      <c r="J163" s="86"/>
      <c r="K163" s="86"/>
      <c r="L163" s="86" t="b">
        <v>1</v>
      </c>
      <c r="M163" s="86">
        <v>0</v>
      </c>
      <c r="N163" s="86">
        <v>0</v>
      </c>
      <c r="O163" s="86">
        <v>0</v>
      </c>
      <c r="P163" s="86">
        <v>0</v>
      </c>
      <c r="Q163" s="86">
        <v>0</v>
      </c>
      <c r="R163" s="87">
        <v>0</v>
      </c>
      <c r="S163" s="86">
        <v>0</v>
      </c>
      <c r="T163" s="86" t="s">
        <v>12</v>
      </c>
      <c r="U163" s="86" t="b">
        <v>0</v>
      </c>
      <c r="V163" s="86" t="b">
        <v>0</v>
      </c>
      <c r="W163" s="86" t="b">
        <v>0</v>
      </c>
      <c r="X163" s="86" t="b">
        <v>0</v>
      </c>
      <c r="Y163" s="86"/>
      <c r="Z163" s="86" t="b">
        <v>0</v>
      </c>
    </row>
    <row r="164" spans="1:26" s="74" customFormat="1" hidden="1" x14ac:dyDescent="0.25">
      <c r="A164" s="69"/>
      <c r="B164" s="70">
        <f t="shared" ref="B164:B168" si="33">B$47</f>
        <v>0</v>
      </c>
      <c r="C164" s="70">
        <f>Teilnehmer!B104</f>
        <v>0</v>
      </c>
      <c r="D164" s="70">
        <f>Teilnehmer!C104</f>
        <v>0</v>
      </c>
      <c r="E164" s="70">
        <f>Teilnehmer!F104</f>
        <v>0</v>
      </c>
      <c r="F164" s="70">
        <f>Teilnehmer!D104</f>
        <v>0</v>
      </c>
      <c r="G164" s="85">
        <f>Teilnehmer!E104</f>
        <v>0</v>
      </c>
      <c r="H164" s="70">
        <f t="shared" si="32"/>
        <v>0</v>
      </c>
      <c r="I164" s="86">
        <v>99</v>
      </c>
      <c r="J164" s="86"/>
      <c r="K164" s="86"/>
      <c r="L164" s="86" t="b">
        <v>1</v>
      </c>
      <c r="M164" s="86">
        <v>0</v>
      </c>
      <c r="N164" s="86">
        <v>0</v>
      </c>
      <c r="O164" s="86">
        <v>0</v>
      </c>
      <c r="P164" s="86">
        <v>0</v>
      </c>
      <c r="Q164" s="86">
        <v>0</v>
      </c>
      <c r="R164" s="87">
        <v>0</v>
      </c>
      <c r="S164" s="86">
        <v>0</v>
      </c>
      <c r="T164" s="86" t="s">
        <v>12</v>
      </c>
      <c r="U164" s="86" t="b">
        <v>0</v>
      </c>
      <c r="V164" s="86" t="b">
        <v>0</v>
      </c>
      <c r="W164" s="86" t="b">
        <v>0</v>
      </c>
      <c r="X164" s="86" t="b">
        <v>0</v>
      </c>
      <c r="Y164" s="86"/>
      <c r="Z164" s="86" t="b">
        <v>0</v>
      </c>
    </row>
    <row r="165" spans="1:26" s="74" customFormat="1" hidden="1" x14ac:dyDescent="0.25">
      <c r="A165" s="69"/>
      <c r="B165" s="70">
        <f t="shared" si="33"/>
        <v>0</v>
      </c>
      <c r="C165" s="70">
        <f>Teilnehmer!B105</f>
        <v>0</v>
      </c>
      <c r="D165" s="70">
        <f>Teilnehmer!C105</f>
        <v>0</v>
      </c>
      <c r="E165" s="70">
        <f>Teilnehmer!F105</f>
        <v>0</v>
      </c>
      <c r="F165" s="70">
        <f>Teilnehmer!D105</f>
        <v>0</v>
      </c>
      <c r="G165" s="85">
        <f>Teilnehmer!E105</f>
        <v>0</v>
      </c>
      <c r="H165" s="70">
        <f t="shared" si="32"/>
        <v>0</v>
      </c>
      <c r="I165" s="86">
        <v>100</v>
      </c>
      <c r="J165" s="86"/>
      <c r="K165" s="86"/>
      <c r="L165" s="86" t="b">
        <v>1</v>
      </c>
      <c r="M165" s="86">
        <v>0</v>
      </c>
      <c r="N165" s="86">
        <v>0</v>
      </c>
      <c r="O165" s="86">
        <v>0</v>
      </c>
      <c r="P165" s="86">
        <v>0</v>
      </c>
      <c r="Q165" s="86">
        <v>0</v>
      </c>
      <c r="R165" s="87">
        <v>0</v>
      </c>
      <c r="S165" s="86">
        <v>0</v>
      </c>
      <c r="T165" s="86" t="s">
        <v>12</v>
      </c>
      <c r="U165" s="86" t="b">
        <v>0</v>
      </c>
      <c r="V165" s="86" t="b">
        <v>0</v>
      </c>
      <c r="W165" s="86" t="b">
        <v>0</v>
      </c>
      <c r="X165" s="86" t="b">
        <v>0</v>
      </c>
      <c r="Y165" s="86"/>
      <c r="Z165" s="86" t="b">
        <v>0</v>
      </c>
    </row>
    <row r="166" spans="1:26" s="74" customFormat="1" hidden="1" x14ac:dyDescent="0.25">
      <c r="A166" s="69"/>
      <c r="B166" s="70">
        <f t="shared" si="33"/>
        <v>0</v>
      </c>
      <c r="C166" s="70">
        <f>Teilnehmer!B106</f>
        <v>0</v>
      </c>
      <c r="D166" s="70">
        <f>Teilnehmer!C106</f>
        <v>0</v>
      </c>
      <c r="E166" s="70">
        <f>Teilnehmer!F106</f>
        <v>0</v>
      </c>
      <c r="F166" s="70">
        <f>Teilnehmer!D106</f>
        <v>0</v>
      </c>
      <c r="G166" s="85">
        <f>Teilnehmer!E106</f>
        <v>0</v>
      </c>
      <c r="H166" s="70">
        <f t="shared" si="32"/>
        <v>0</v>
      </c>
      <c r="I166" s="86">
        <v>101</v>
      </c>
      <c r="J166" s="86"/>
      <c r="K166" s="86"/>
      <c r="L166" s="86" t="b">
        <v>1</v>
      </c>
      <c r="M166" s="86">
        <v>0</v>
      </c>
      <c r="N166" s="86">
        <v>0</v>
      </c>
      <c r="O166" s="86">
        <v>0</v>
      </c>
      <c r="P166" s="86">
        <v>0</v>
      </c>
      <c r="Q166" s="86">
        <v>0</v>
      </c>
      <c r="R166" s="87">
        <v>0</v>
      </c>
      <c r="S166" s="86">
        <v>0</v>
      </c>
      <c r="T166" s="86" t="s">
        <v>12</v>
      </c>
      <c r="U166" s="86" t="b">
        <v>0</v>
      </c>
      <c r="V166" s="86" t="b">
        <v>0</v>
      </c>
      <c r="W166" s="86" t="b">
        <v>0</v>
      </c>
      <c r="X166" s="86" t="b">
        <v>0</v>
      </c>
      <c r="Y166" s="86"/>
      <c r="Z166" s="86" t="b">
        <v>0</v>
      </c>
    </row>
    <row r="167" spans="1:26" s="74" customFormat="1" hidden="1" x14ac:dyDescent="0.25">
      <c r="A167" s="69"/>
      <c r="B167" s="70">
        <f t="shared" si="33"/>
        <v>0</v>
      </c>
      <c r="C167" s="70">
        <f>Teilnehmer!B107</f>
        <v>0</v>
      </c>
      <c r="D167" s="70">
        <f>Teilnehmer!C107</f>
        <v>0</v>
      </c>
      <c r="E167" s="70">
        <f>Teilnehmer!F107</f>
        <v>0</v>
      </c>
      <c r="F167" s="70">
        <f>Teilnehmer!D107</f>
        <v>0</v>
      </c>
      <c r="G167" s="85">
        <f>Teilnehmer!E107</f>
        <v>0</v>
      </c>
      <c r="H167" s="70">
        <f t="shared" si="32"/>
        <v>0</v>
      </c>
      <c r="I167" s="86">
        <v>102</v>
      </c>
      <c r="J167" s="86"/>
      <c r="K167" s="86"/>
      <c r="L167" s="86" t="b">
        <v>1</v>
      </c>
      <c r="M167" s="86">
        <v>0</v>
      </c>
      <c r="N167" s="86">
        <v>0</v>
      </c>
      <c r="O167" s="86">
        <v>0</v>
      </c>
      <c r="P167" s="86">
        <v>0</v>
      </c>
      <c r="Q167" s="86">
        <v>0</v>
      </c>
      <c r="R167" s="87">
        <v>0</v>
      </c>
      <c r="S167" s="86">
        <v>0</v>
      </c>
      <c r="T167" s="86" t="s">
        <v>12</v>
      </c>
      <c r="U167" s="86" t="b">
        <v>0</v>
      </c>
      <c r="V167" s="86" t="b">
        <v>0</v>
      </c>
      <c r="W167" s="86" t="b">
        <v>0</v>
      </c>
      <c r="X167" s="86" t="b">
        <v>0</v>
      </c>
      <c r="Y167" s="86"/>
      <c r="Z167" s="86" t="b">
        <v>0</v>
      </c>
    </row>
    <row r="168" spans="1:26" s="74" customFormat="1" hidden="1" x14ac:dyDescent="0.25">
      <c r="A168" s="69"/>
      <c r="B168" s="70">
        <f t="shared" si="33"/>
        <v>0</v>
      </c>
      <c r="C168" s="70">
        <f>Teilnehmer!B108</f>
        <v>0</v>
      </c>
      <c r="D168" s="70">
        <f>Teilnehmer!C108</f>
        <v>0</v>
      </c>
      <c r="E168" s="70">
        <f>Teilnehmer!F108</f>
        <v>0</v>
      </c>
      <c r="F168" s="70">
        <f>Teilnehmer!D108</f>
        <v>0</v>
      </c>
      <c r="G168" s="85">
        <f>Teilnehmer!E108</f>
        <v>0</v>
      </c>
      <c r="H168" s="70">
        <f t="shared" si="32"/>
        <v>0</v>
      </c>
      <c r="I168" s="86">
        <v>103</v>
      </c>
      <c r="J168" s="86"/>
      <c r="K168" s="86"/>
      <c r="L168" s="86" t="b">
        <v>1</v>
      </c>
      <c r="M168" s="86">
        <v>0</v>
      </c>
      <c r="N168" s="86">
        <v>0</v>
      </c>
      <c r="O168" s="86">
        <v>0</v>
      </c>
      <c r="P168" s="86">
        <v>0</v>
      </c>
      <c r="Q168" s="86">
        <v>0</v>
      </c>
      <c r="R168" s="87">
        <v>0</v>
      </c>
      <c r="S168" s="86">
        <v>0</v>
      </c>
      <c r="T168" s="86" t="s">
        <v>12</v>
      </c>
      <c r="U168" s="86" t="b">
        <v>0</v>
      </c>
      <c r="V168" s="86" t="b">
        <v>0</v>
      </c>
      <c r="W168" s="86" t="b">
        <v>0</v>
      </c>
      <c r="X168" s="86" t="b">
        <v>0</v>
      </c>
      <c r="Y168" s="86"/>
      <c r="Z168" s="86" t="b">
        <v>0</v>
      </c>
    </row>
    <row r="169" spans="1:26" hidden="1" x14ac:dyDescent="0.25"/>
  </sheetData>
  <sheetProtection algorithmName="SHA-512" hashValue="VIdNOsfgfdUYvoj2B+cg4s6hmPCPyxmYfcZH7tx224CVM0A6guDMJnhvO7tD0FmA9Ir/9hgH9wasqIu7WXu4zg==" saltValue="UhhwjHMzbPvgISkMdlQgTg==" spinCount="100000" sheet="1" selectLockedCells="1"/>
  <mergeCells count="59">
    <mergeCell ref="E39:F39"/>
    <mergeCell ref="L29:M29"/>
    <mergeCell ref="L30:M30"/>
    <mergeCell ref="H40:N41"/>
    <mergeCell ref="E29:F29"/>
    <mergeCell ref="E30:F30"/>
    <mergeCell ref="E31:F31"/>
    <mergeCell ref="E32:F32"/>
    <mergeCell ref="E33:F33"/>
    <mergeCell ref="B29:C29"/>
    <mergeCell ref="B30:C30"/>
    <mergeCell ref="B31:C31"/>
    <mergeCell ref="B32:C32"/>
    <mergeCell ref="B33:C33"/>
    <mergeCell ref="B21:C21"/>
    <mergeCell ref="K21:L21"/>
    <mergeCell ref="B22:C22"/>
    <mergeCell ref="K22:L22"/>
    <mergeCell ref="B23:C23"/>
    <mergeCell ref="K23:L23"/>
    <mergeCell ref="F21:G21"/>
    <mergeCell ref="F22:G22"/>
    <mergeCell ref="F23:G23"/>
    <mergeCell ref="L11:M11"/>
    <mergeCell ref="L10:M10"/>
    <mergeCell ref="B19:C19"/>
    <mergeCell ref="K19:L19"/>
    <mergeCell ref="B20:C20"/>
    <mergeCell ref="K20:L20"/>
    <mergeCell ref="F18:G18"/>
    <mergeCell ref="F19:G19"/>
    <mergeCell ref="F20:G20"/>
    <mergeCell ref="B17:C17"/>
    <mergeCell ref="B18:C18"/>
    <mergeCell ref="F17:G17"/>
    <mergeCell ref="K18:L18"/>
    <mergeCell ref="F10:G10"/>
    <mergeCell ref="F11:G11"/>
    <mergeCell ref="F12:G12"/>
    <mergeCell ref="A5:B5"/>
    <mergeCell ref="C5:F5"/>
    <mergeCell ref="A10:B10"/>
    <mergeCell ref="A11:B11"/>
    <mergeCell ref="A12:B12"/>
    <mergeCell ref="A13:B13"/>
    <mergeCell ref="C10:D10"/>
    <mergeCell ref="C11:D11"/>
    <mergeCell ref="C12:D12"/>
    <mergeCell ref="C13:D13"/>
    <mergeCell ref="B37:C37"/>
    <mergeCell ref="E37:F37"/>
    <mergeCell ref="B38:C38"/>
    <mergeCell ref="E38:F38"/>
    <mergeCell ref="B34:C34"/>
    <mergeCell ref="E34:F34"/>
    <mergeCell ref="B35:C35"/>
    <mergeCell ref="E35:F35"/>
    <mergeCell ref="B36:C36"/>
    <mergeCell ref="E36:F36"/>
  </mergeCells>
  <conditionalFormatting sqref="C10:D13">
    <cfRule type="expression" dxfId="9" priority="9">
      <formula>ISBLANK(C10)</formula>
    </cfRule>
  </conditionalFormatting>
  <conditionalFormatting sqref="C5:F5">
    <cfRule type="expression" dxfId="8" priority="14">
      <formula>ISBLANK(C5)</formula>
    </cfRule>
  </conditionalFormatting>
  <conditionalFormatting sqref="F10:G12">
    <cfRule type="expression" dxfId="7" priority="4">
      <formula>ISBLANK(F10)</formula>
    </cfRule>
  </conditionalFormatting>
  <conditionalFormatting sqref="H5">
    <cfRule type="expression" dxfId="6" priority="13">
      <formula>ISBLANK(H5)</formula>
    </cfRule>
  </conditionalFormatting>
  <conditionalFormatting sqref="J5">
    <cfRule type="expression" dxfId="5" priority="12">
      <formula>ISBLANK(J5)</formula>
    </cfRule>
  </conditionalFormatting>
  <conditionalFormatting sqref="J10:J13">
    <cfRule type="cellIs" dxfId="4" priority="6" operator="equal">
      <formula>0</formula>
    </cfRule>
  </conditionalFormatting>
  <conditionalFormatting sqref="L10:M11">
    <cfRule type="cellIs" dxfId="3" priority="5" operator="equal">
      <formula>0</formula>
    </cfRule>
  </conditionalFormatting>
  <conditionalFormatting sqref="N4">
    <cfRule type="expression" dxfId="2" priority="1">
      <formula>$P$4=0</formula>
    </cfRule>
    <cfRule type="expression" dxfId="1" priority="2">
      <formula>$P$4&gt;0</formula>
    </cfRule>
  </conditionalFormatting>
  <dataValidations count="6">
    <dataValidation type="list" allowBlank="1" showInputMessage="1" showErrorMessage="1" sqref="K47" xr:uid="{00000000-0002-0000-0000-000000000000}">
      <formula1>"Gast,Oberland"</formula1>
    </dataValidation>
    <dataValidation type="list" allowBlank="1" showInputMessage="1" showErrorMessage="1" sqref="E18:E25" xr:uid="{00000000-0002-0000-0000-000001000000}">
      <formula1>"1,2,"</formula1>
    </dataValidation>
    <dataValidation type="list" allowBlank="1" showInputMessage="1" showErrorMessage="1" sqref="M18:M23" xr:uid="{00000000-0002-0000-0000-000002000000}">
      <formula1>"Samstag,Sonntag, beide Tage, egal ob Sa. oder So."</formula1>
    </dataValidation>
    <dataValidation type="list" allowBlank="1" showInputMessage="1" showErrorMessage="1" sqref="E66:E168" xr:uid="{00000000-0002-0000-0000-000003000000}">
      <formula1>"Turnerinnen, Turner"</formula1>
    </dataValidation>
    <dataValidation type="list" allowBlank="1" showInputMessage="1" showErrorMessage="1" sqref="F66:F168" xr:uid="{00000000-0002-0000-0000-000004000000}">
      <formula1>"K 1,  K 2, K 3, K 4"</formula1>
    </dataValidation>
    <dataValidation type="list" allowBlank="1" showInputMessage="1" showErrorMessage="1" sqref="J5" xr:uid="{00000000-0002-0000-0000-000005000000}">
      <formula1>"Gast, Liechtenstein"</formula1>
    </dataValidation>
  </dataValidations>
  <pageMargins left="0.31496062992125984" right="0.43307086614173229" top="0.55118110236220474" bottom="0.27559055118110237" header="0.31496062992125984" footer="0.15748031496062992"/>
  <pageSetup paperSize="9" scale="80" orientation="landscape" horizontalDpi="1200" verticalDpi="1200" r:id="rId1"/>
  <headerFooter>
    <oddHeader>&amp;R&amp;"Century Gothic,Fett"&amp;14Liechtensteiner Landesmeisterschaft  2024&amp;"-,Standard"&amp;11
&amp;"Century Gothic,Standard"&amp;8Turnverein Balzers
Philippe Bernold
+41 79 533 01 82
&amp;U&amp;K0070C0pernold92@gmail.com</oddHeader>
    <oddFooter>&amp;L&amp;"Century Gothic,Standard"&amp;8&amp;D /&amp;F / &amp;A / CL</oddFooter>
  </headerFooter>
  <ignoredErrors>
    <ignoredError sqref="J11:J13 L10:L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8"/>
  <sheetViews>
    <sheetView zoomScale="160" zoomScaleNormal="160" workbookViewId="0">
      <selection activeCell="E11" sqref="E11"/>
    </sheetView>
  </sheetViews>
  <sheetFormatPr baseColWidth="10" defaultColWidth="13.109375" defaultRowHeight="12" x14ac:dyDescent="0.25"/>
  <cols>
    <col min="1" max="1" width="5.44140625" style="15" customWidth="1"/>
    <col min="2" max="2" width="16.109375" style="16" customWidth="1"/>
    <col min="3" max="3" width="15.33203125" style="16" customWidth="1"/>
    <col min="4" max="4" width="7.44140625" style="16" customWidth="1"/>
    <col min="5" max="5" width="9.77734375" style="16" customWidth="1"/>
    <col min="6" max="6" width="18.77734375" style="16" customWidth="1"/>
    <col min="7" max="16384" width="13.109375" style="16"/>
  </cols>
  <sheetData>
    <row r="1" spans="1:6" ht="24" x14ac:dyDescent="0.35">
      <c r="A1" s="3" t="str">
        <f>Riege!A1</f>
        <v>Liechtensteiner Landesmeisterschaft 2026</v>
      </c>
    </row>
    <row r="3" spans="1:6" s="29" customFormat="1" ht="13.95" customHeight="1" x14ac:dyDescent="0.3">
      <c r="A3" s="92" t="s">
        <v>89</v>
      </c>
      <c r="B3" s="30"/>
      <c r="C3" s="30"/>
      <c r="D3" s="123">
        <f>Riege!C5</f>
        <v>0</v>
      </c>
      <c r="E3" s="123"/>
      <c r="F3" s="123"/>
    </row>
    <row r="4" spans="1:6" s="18" customFormat="1" ht="4.95" customHeight="1" x14ac:dyDescent="0.3">
      <c r="A4" s="19"/>
      <c r="B4" s="17"/>
      <c r="C4" s="17"/>
      <c r="D4" s="17"/>
      <c r="E4" s="17"/>
      <c r="F4" s="17"/>
    </row>
    <row r="5" spans="1:6" s="14" customFormat="1" ht="13.2" x14ac:dyDescent="0.25">
      <c r="A5" s="42" t="s">
        <v>13</v>
      </c>
      <c r="B5" s="43" t="s">
        <v>14</v>
      </c>
      <c r="C5" s="43" t="s">
        <v>2</v>
      </c>
      <c r="D5" s="43" t="s">
        <v>72</v>
      </c>
      <c r="E5" s="43" t="s">
        <v>73</v>
      </c>
      <c r="F5" s="43" t="s">
        <v>19</v>
      </c>
    </row>
    <row r="6" spans="1:6" s="26" customFormat="1" ht="13.2" x14ac:dyDescent="0.3">
      <c r="A6" s="44">
        <v>1</v>
      </c>
      <c r="B6" s="45"/>
      <c r="C6" s="45"/>
      <c r="D6" s="45"/>
      <c r="E6" s="46"/>
      <c r="F6" s="45"/>
    </row>
    <row r="7" spans="1:6" s="26" customFormat="1" ht="13.2" x14ac:dyDescent="0.3">
      <c r="A7" s="44">
        <v>2</v>
      </c>
      <c r="B7" s="45"/>
      <c r="C7" s="45"/>
      <c r="D7" s="45"/>
      <c r="E7" s="46"/>
      <c r="F7" s="45"/>
    </row>
    <row r="8" spans="1:6" s="26" customFormat="1" ht="13.2" x14ac:dyDescent="0.3">
      <c r="A8" s="44">
        <v>3</v>
      </c>
      <c r="B8" s="45"/>
      <c r="C8" s="45"/>
      <c r="D8" s="45"/>
      <c r="E8" s="46"/>
      <c r="F8" s="45"/>
    </row>
    <row r="9" spans="1:6" s="26" customFormat="1" ht="13.2" x14ac:dyDescent="0.3">
      <c r="A9" s="44">
        <v>4</v>
      </c>
      <c r="B9" s="45"/>
      <c r="C9" s="45"/>
      <c r="D9" s="45"/>
      <c r="E9" s="46"/>
      <c r="F9" s="45"/>
    </row>
    <row r="10" spans="1:6" s="26" customFormat="1" ht="13.2" x14ac:dyDescent="0.3">
      <c r="A10" s="44">
        <v>5</v>
      </c>
      <c r="B10" s="45"/>
      <c r="C10" s="45"/>
      <c r="D10" s="45"/>
      <c r="E10" s="46"/>
      <c r="F10" s="45"/>
    </row>
    <row r="11" spans="1:6" s="26" customFormat="1" ht="13.2" x14ac:dyDescent="0.3">
      <c r="A11" s="44">
        <v>6</v>
      </c>
      <c r="B11" s="45"/>
      <c r="C11" s="45"/>
      <c r="D11" s="45"/>
      <c r="E11" s="46"/>
      <c r="F11" s="45"/>
    </row>
    <row r="12" spans="1:6" s="26" customFormat="1" ht="13.2" x14ac:dyDescent="0.3">
      <c r="A12" s="44">
        <v>7</v>
      </c>
      <c r="B12" s="45"/>
      <c r="C12" s="45"/>
      <c r="D12" s="45"/>
      <c r="E12" s="46"/>
      <c r="F12" s="45"/>
    </row>
    <row r="13" spans="1:6" s="26" customFormat="1" ht="13.2" x14ac:dyDescent="0.3">
      <c r="A13" s="44">
        <v>8</v>
      </c>
      <c r="B13" s="45"/>
      <c r="C13" s="45"/>
      <c r="D13" s="45"/>
      <c r="E13" s="46"/>
      <c r="F13" s="45"/>
    </row>
    <row r="14" spans="1:6" s="26" customFormat="1" ht="13.2" x14ac:dyDescent="0.3">
      <c r="A14" s="44">
        <v>9</v>
      </c>
      <c r="B14" s="45"/>
      <c r="C14" s="45"/>
      <c r="D14" s="45"/>
      <c r="E14" s="46"/>
      <c r="F14" s="45"/>
    </row>
    <row r="15" spans="1:6" s="26" customFormat="1" ht="13.2" x14ac:dyDescent="0.3">
      <c r="A15" s="44">
        <v>10</v>
      </c>
      <c r="B15" s="45"/>
      <c r="C15" s="45"/>
      <c r="D15" s="45"/>
      <c r="E15" s="46"/>
      <c r="F15" s="45"/>
    </row>
    <row r="16" spans="1:6" s="26" customFormat="1" ht="13.2" x14ac:dyDescent="0.3">
      <c r="A16" s="44">
        <v>11</v>
      </c>
      <c r="B16" s="45"/>
      <c r="C16" s="45"/>
      <c r="D16" s="45"/>
      <c r="E16" s="46"/>
      <c r="F16" s="45"/>
    </row>
    <row r="17" spans="1:6" s="26" customFormat="1" ht="13.2" x14ac:dyDescent="0.3">
      <c r="A17" s="44">
        <v>12</v>
      </c>
      <c r="B17" s="45"/>
      <c r="C17" s="45"/>
      <c r="D17" s="45"/>
      <c r="E17" s="46"/>
      <c r="F17" s="45"/>
    </row>
    <row r="18" spans="1:6" s="26" customFormat="1" ht="13.2" x14ac:dyDescent="0.3">
      <c r="A18" s="44">
        <v>13</v>
      </c>
      <c r="B18" s="45"/>
      <c r="C18" s="45"/>
      <c r="D18" s="45"/>
      <c r="E18" s="46"/>
      <c r="F18" s="45"/>
    </row>
    <row r="19" spans="1:6" s="26" customFormat="1" ht="13.2" x14ac:dyDescent="0.3">
      <c r="A19" s="44">
        <v>14</v>
      </c>
      <c r="B19" s="45"/>
      <c r="C19" s="45"/>
      <c r="D19" s="45"/>
      <c r="E19" s="46"/>
      <c r="F19" s="45"/>
    </row>
    <row r="20" spans="1:6" s="26" customFormat="1" ht="13.2" x14ac:dyDescent="0.3">
      <c r="A20" s="44">
        <v>15</v>
      </c>
      <c r="B20" s="45"/>
      <c r="C20" s="45"/>
      <c r="D20" s="45"/>
      <c r="E20" s="46"/>
      <c r="F20" s="45"/>
    </row>
    <row r="21" spans="1:6" s="26" customFormat="1" ht="13.2" x14ac:dyDescent="0.3">
      <c r="A21" s="44">
        <v>16</v>
      </c>
      <c r="B21" s="45"/>
      <c r="C21" s="45"/>
      <c r="D21" s="45"/>
      <c r="E21" s="46"/>
      <c r="F21" s="45"/>
    </row>
    <row r="22" spans="1:6" s="26" customFormat="1" ht="13.2" x14ac:dyDescent="0.3">
      <c r="A22" s="44">
        <v>17</v>
      </c>
      <c r="B22" s="45"/>
      <c r="C22" s="45"/>
      <c r="D22" s="45"/>
      <c r="E22" s="46"/>
      <c r="F22" s="45"/>
    </row>
    <row r="23" spans="1:6" s="26" customFormat="1" ht="13.2" x14ac:dyDescent="0.3">
      <c r="A23" s="44">
        <v>18</v>
      </c>
      <c r="B23" s="45"/>
      <c r="C23" s="45"/>
      <c r="D23" s="45"/>
      <c r="E23" s="46"/>
      <c r="F23" s="45"/>
    </row>
    <row r="24" spans="1:6" s="26" customFormat="1" ht="13.2" x14ac:dyDescent="0.3">
      <c r="A24" s="44">
        <v>19</v>
      </c>
      <c r="B24" s="45"/>
      <c r="C24" s="45"/>
      <c r="D24" s="45"/>
      <c r="E24" s="46"/>
      <c r="F24" s="45"/>
    </row>
    <row r="25" spans="1:6" s="26" customFormat="1" ht="13.2" x14ac:dyDescent="0.3">
      <c r="A25" s="44">
        <v>20</v>
      </c>
      <c r="B25" s="45"/>
      <c r="C25" s="45"/>
      <c r="D25" s="45"/>
      <c r="E25" s="46"/>
      <c r="F25" s="45"/>
    </row>
    <row r="26" spans="1:6" s="26" customFormat="1" ht="13.2" x14ac:dyDescent="0.3">
      <c r="A26" s="44">
        <v>21</v>
      </c>
      <c r="B26" s="45"/>
      <c r="C26" s="45"/>
      <c r="D26" s="45"/>
      <c r="E26" s="46"/>
      <c r="F26" s="45"/>
    </row>
    <row r="27" spans="1:6" s="26" customFormat="1" ht="13.2" x14ac:dyDescent="0.3">
      <c r="A27" s="44">
        <v>22</v>
      </c>
      <c r="B27" s="45"/>
      <c r="C27" s="45"/>
      <c r="D27" s="45"/>
      <c r="E27" s="46"/>
      <c r="F27" s="45"/>
    </row>
    <row r="28" spans="1:6" s="26" customFormat="1" ht="13.2" x14ac:dyDescent="0.3">
      <c r="A28" s="44">
        <v>23</v>
      </c>
      <c r="B28" s="45"/>
      <c r="C28" s="45"/>
      <c r="D28" s="45"/>
      <c r="E28" s="46"/>
      <c r="F28" s="45"/>
    </row>
    <row r="29" spans="1:6" s="26" customFormat="1" ht="13.2" x14ac:dyDescent="0.3">
      <c r="A29" s="44">
        <v>24</v>
      </c>
      <c r="B29" s="45"/>
      <c r="C29" s="45"/>
      <c r="D29" s="45"/>
      <c r="E29" s="46"/>
      <c r="F29" s="45"/>
    </row>
    <row r="30" spans="1:6" s="26" customFormat="1" ht="13.2" x14ac:dyDescent="0.3">
      <c r="A30" s="44">
        <v>25</v>
      </c>
      <c r="B30" s="45"/>
      <c r="C30" s="45"/>
      <c r="D30" s="45"/>
      <c r="E30" s="46"/>
      <c r="F30" s="45"/>
    </row>
    <row r="31" spans="1:6" s="26" customFormat="1" ht="13.2" x14ac:dyDescent="0.3">
      <c r="A31" s="44">
        <v>26</v>
      </c>
      <c r="B31" s="45"/>
      <c r="C31" s="45"/>
      <c r="D31" s="45"/>
      <c r="E31" s="46"/>
      <c r="F31" s="45"/>
    </row>
    <row r="32" spans="1:6" s="26" customFormat="1" ht="13.2" x14ac:dyDescent="0.3">
      <c r="A32" s="44">
        <v>27</v>
      </c>
      <c r="B32" s="45"/>
      <c r="C32" s="45"/>
      <c r="D32" s="45"/>
      <c r="E32" s="46"/>
      <c r="F32" s="45"/>
    </row>
    <row r="33" spans="1:6" s="26" customFormat="1" ht="13.2" x14ac:dyDescent="0.3">
      <c r="A33" s="44">
        <v>28</v>
      </c>
      <c r="B33" s="45"/>
      <c r="C33" s="45"/>
      <c r="D33" s="45"/>
      <c r="E33" s="46"/>
      <c r="F33" s="45"/>
    </row>
    <row r="34" spans="1:6" s="26" customFormat="1" ht="13.2" x14ac:dyDescent="0.3">
      <c r="A34" s="44">
        <v>29</v>
      </c>
      <c r="B34" s="45"/>
      <c r="C34" s="45"/>
      <c r="D34" s="45"/>
      <c r="E34" s="46"/>
      <c r="F34" s="45"/>
    </row>
    <row r="35" spans="1:6" s="26" customFormat="1" ht="13.2" x14ac:dyDescent="0.3">
      <c r="A35" s="44">
        <v>30</v>
      </c>
      <c r="B35" s="45"/>
      <c r="C35" s="45"/>
      <c r="D35" s="45"/>
      <c r="E35" s="46"/>
      <c r="F35" s="45"/>
    </row>
    <row r="36" spans="1:6" s="26" customFormat="1" ht="13.2" x14ac:dyDescent="0.3">
      <c r="A36" s="44">
        <v>31</v>
      </c>
      <c r="B36" s="45"/>
      <c r="C36" s="45"/>
      <c r="D36" s="45"/>
      <c r="E36" s="46"/>
      <c r="F36" s="45"/>
    </row>
    <row r="37" spans="1:6" s="26" customFormat="1" ht="13.2" x14ac:dyDescent="0.3">
      <c r="A37" s="44">
        <v>32</v>
      </c>
      <c r="B37" s="45"/>
      <c r="C37" s="45"/>
      <c r="D37" s="45"/>
      <c r="E37" s="46"/>
      <c r="F37" s="45"/>
    </row>
    <row r="38" spans="1:6" s="26" customFormat="1" ht="13.2" x14ac:dyDescent="0.3">
      <c r="A38" s="44">
        <v>33</v>
      </c>
      <c r="B38" s="45"/>
      <c r="C38" s="45"/>
      <c r="D38" s="45"/>
      <c r="E38" s="46"/>
      <c r="F38" s="45"/>
    </row>
    <row r="39" spans="1:6" s="26" customFormat="1" ht="13.2" x14ac:dyDescent="0.3">
      <c r="A39" s="44">
        <v>34</v>
      </c>
      <c r="B39" s="45"/>
      <c r="C39" s="45"/>
      <c r="D39" s="45"/>
      <c r="E39" s="46"/>
      <c r="F39" s="45"/>
    </row>
    <row r="40" spans="1:6" s="26" customFormat="1" ht="13.2" x14ac:dyDescent="0.3">
      <c r="A40" s="44">
        <v>35</v>
      </c>
      <c r="B40" s="45"/>
      <c r="C40" s="45"/>
      <c r="D40" s="45"/>
      <c r="E40" s="46"/>
      <c r="F40" s="45"/>
    </row>
    <row r="41" spans="1:6" s="26" customFormat="1" ht="13.2" x14ac:dyDescent="0.3">
      <c r="A41" s="44">
        <v>36</v>
      </c>
      <c r="B41" s="45"/>
      <c r="C41" s="45"/>
      <c r="D41" s="45"/>
      <c r="E41" s="46"/>
      <c r="F41" s="45"/>
    </row>
    <row r="42" spans="1:6" s="26" customFormat="1" ht="13.2" x14ac:dyDescent="0.3">
      <c r="A42" s="44">
        <v>37</v>
      </c>
      <c r="B42" s="45"/>
      <c r="C42" s="45"/>
      <c r="D42" s="45"/>
      <c r="E42" s="46"/>
      <c r="F42" s="45"/>
    </row>
    <row r="43" spans="1:6" s="26" customFormat="1" ht="13.2" x14ac:dyDescent="0.3">
      <c r="A43" s="44">
        <v>38</v>
      </c>
      <c r="B43" s="45"/>
      <c r="C43" s="45"/>
      <c r="D43" s="45"/>
      <c r="E43" s="46"/>
      <c r="F43" s="45"/>
    </row>
    <row r="44" spans="1:6" s="26" customFormat="1" ht="13.2" x14ac:dyDescent="0.3">
      <c r="A44" s="44">
        <v>39</v>
      </c>
      <c r="B44" s="45"/>
      <c r="C44" s="45"/>
      <c r="D44" s="45"/>
      <c r="E44" s="46"/>
      <c r="F44" s="45"/>
    </row>
    <row r="45" spans="1:6" s="26" customFormat="1" ht="13.2" x14ac:dyDescent="0.3">
      <c r="A45" s="44">
        <v>40</v>
      </c>
      <c r="B45" s="45"/>
      <c r="C45" s="45"/>
      <c r="D45" s="45"/>
      <c r="E45" s="46"/>
      <c r="F45" s="45"/>
    </row>
    <row r="46" spans="1:6" s="26" customFormat="1" ht="13.2" x14ac:dyDescent="0.3">
      <c r="A46" s="44">
        <v>41</v>
      </c>
      <c r="B46" s="45"/>
      <c r="C46" s="45"/>
      <c r="D46" s="45"/>
      <c r="E46" s="46"/>
      <c r="F46" s="45"/>
    </row>
    <row r="47" spans="1:6" s="26" customFormat="1" ht="13.2" x14ac:dyDescent="0.3">
      <c r="A47" s="44">
        <v>42</v>
      </c>
      <c r="B47" s="45"/>
      <c r="C47" s="45"/>
      <c r="D47" s="45"/>
      <c r="E47" s="46"/>
      <c r="F47" s="45"/>
    </row>
    <row r="48" spans="1:6" s="26" customFormat="1" ht="13.2" x14ac:dyDescent="0.3">
      <c r="A48" s="44">
        <v>43</v>
      </c>
      <c r="B48" s="45"/>
      <c r="C48" s="45"/>
      <c r="D48" s="45"/>
      <c r="E48" s="46"/>
      <c r="F48" s="45"/>
    </row>
    <row r="49" spans="1:6" s="26" customFormat="1" ht="13.2" x14ac:dyDescent="0.3">
      <c r="A49" s="44">
        <v>44</v>
      </c>
      <c r="B49" s="45"/>
      <c r="C49" s="45"/>
      <c r="D49" s="45"/>
      <c r="E49" s="46"/>
      <c r="F49" s="45"/>
    </row>
    <row r="50" spans="1:6" s="26" customFormat="1" ht="13.2" x14ac:dyDescent="0.3">
      <c r="A50" s="44">
        <v>45</v>
      </c>
      <c r="B50" s="45"/>
      <c r="C50" s="45"/>
      <c r="D50" s="45"/>
      <c r="E50" s="46"/>
      <c r="F50" s="45"/>
    </row>
    <row r="51" spans="1:6" s="26" customFormat="1" ht="13.2" x14ac:dyDescent="0.3">
      <c r="A51" s="44">
        <v>46</v>
      </c>
      <c r="B51" s="45"/>
      <c r="C51" s="45"/>
      <c r="D51" s="45"/>
      <c r="E51" s="46"/>
      <c r="F51" s="45"/>
    </row>
    <row r="52" spans="1:6" s="26" customFormat="1" ht="13.2" x14ac:dyDescent="0.3">
      <c r="A52" s="44">
        <v>47</v>
      </c>
      <c r="B52" s="45"/>
      <c r="C52" s="45"/>
      <c r="D52" s="45"/>
      <c r="E52" s="46"/>
      <c r="F52" s="45"/>
    </row>
    <row r="53" spans="1:6" s="26" customFormat="1" ht="13.2" x14ac:dyDescent="0.3">
      <c r="A53" s="44">
        <v>48</v>
      </c>
      <c r="B53" s="45"/>
      <c r="C53" s="45"/>
      <c r="D53" s="45"/>
      <c r="E53" s="46"/>
      <c r="F53" s="45"/>
    </row>
    <row r="54" spans="1:6" s="26" customFormat="1" ht="13.2" x14ac:dyDescent="0.3">
      <c r="A54" s="44">
        <v>49</v>
      </c>
      <c r="B54" s="45"/>
      <c r="C54" s="45"/>
      <c r="D54" s="45"/>
      <c r="E54" s="46"/>
      <c r="F54" s="45"/>
    </row>
    <row r="55" spans="1:6" s="26" customFormat="1" ht="13.2" x14ac:dyDescent="0.3">
      <c r="A55" s="44">
        <v>50</v>
      </c>
      <c r="B55" s="45"/>
      <c r="C55" s="45"/>
      <c r="D55" s="45"/>
      <c r="E55" s="46"/>
      <c r="F55" s="45"/>
    </row>
    <row r="56" spans="1:6" s="26" customFormat="1" ht="13.2" x14ac:dyDescent="0.3">
      <c r="A56" s="44">
        <v>51</v>
      </c>
      <c r="B56" s="45"/>
      <c r="C56" s="45"/>
      <c r="D56" s="45"/>
      <c r="E56" s="46"/>
      <c r="F56" s="45"/>
    </row>
    <row r="57" spans="1:6" s="26" customFormat="1" ht="13.2" x14ac:dyDescent="0.3">
      <c r="A57" s="44">
        <v>52</v>
      </c>
      <c r="B57" s="45"/>
      <c r="C57" s="45"/>
      <c r="D57" s="45"/>
      <c r="E57" s="46"/>
      <c r="F57" s="45"/>
    </row>
    <row r="58" spans="1:6" s="26" customFormat="1" ht="13.2" x14ac:dyDescent="0.3">
      <c r="A58" s="44">
        <v>53</v>
      </c>
      <c r="B58" s="45"/>
      <c r="C58" s="45"/>
      <c r="D58" s="45"/>
      <c r="E58" s="46"/>
      <c r="F58" s="45"/>
    </row>
    <row r="59" spans="1:6" s="26" customFormat="1" ht="13.2" x14ac:dyDescent="0.3">
      <c r="A59" s="44">
        <v>54</v>
      </c>
      <c r="B59" s="45"/>
      <c r="C59" s="45"/>
      <c r="D59" s="45"/>
      <c r="E59" s="46"/>
      <c r="F59" s="45"/>
    </row>
    <row r="60" spans="1:6" s="26" customFormat="1" ht="13.2" x14ac:dyDescent="0.3">
      <c r="A60" s="44">
        <v>55</v>
      </c>
      <c r="B60" s="45"/>
      <c r="C60" s="45"/>
      <c r="D60" s="45"/>
      <c r="E60" s="46"/>
      <c r="F60" s="45"/>
    </row>
    <row r="61" spans="1:6" s="26" customFormat="1" ht="13.2" x14ac:dyDescent="0.3">
      <c r="A61" s="44">
        <v>56</v>
      </c>
      <c r="B61" s="45"/>
      <c r="C61" s="45"/>
      <c r="D61" s="45"/>
      <c r="E61" s="46"/>
      <c r="F61" s="45"/>
    </row>
    <row r="62" spans="1:6" s="26" customFormat="1" ht="13.2" x14ac:dyDescent="0.3">
      <c r="A62" s="44">
        <v>57</v>
      </c>
      <c r="B62" s="45"/>
      <c r="C62" s="45"/>
      <c r="D62" s="45"/>
      <c r="E62" s="46"/>
      <c r="F62" s="45"/>
    </row>
    <row r="63" spans="1:6" s="26" customFormat="1" ht="13.2" x14ac:dyDescent="0.3">
      <c r="A63" s="44">
        <v>58</v>
      </c>
      <c r="B63" s="45"/>
      <c r="C63" s="45"/>
      <c r="D63" s="45"/>
      <c r="E63" s="46"/>
      <c r="F63" s="45"/>
    </row>
    <row r="64" spans="1:6" s="26" customFormat="1" ht="13.2" x14ac:dyDescent="0.3">
      <c r="A64" s="44">
        <v>59</v>
      </c>
      <c r="B64" s="45"/>
      <c r="C64" s="45"/>
      <c r="D64" s="45"/>
      <c r="E64" s="46"/>
      <c r="F64" s="45"/>
    </row>
    <row r="65" spans="1:6" s="26" customFormat="1" ht="13.2" x14ac:dyDescent="0.3">
      <c r="A65" s="44">
        <v>60</v>
      </c>
      <c r="B65" s="45"/>
      <c r="C65" s="45"/>
      <c r="D65" s="45"/>
      <c r="E65" s="46"/>
      <c r="F65" s="45"/>
    </row>
    <row r="66" spans="1:6" s="26" customFormat="1" ht="13.2" x14ac:dyDescent="0.3">
      <c r="A66" s="44">
        <v>61</v>
      </c>
      <c r="B66" s="45"/>
      <c r="C66" s="45"/>
      <c r="D66" s="45"/>
      <c r="E66" s="46"/>
      <c r="F66" s="45"/>
    </row>
    <row r="67" spans="1:6" s="26" customFormat="1" ht="13.2" x14ac:dyDescent="0.3">
      <c r="A67" s="44">
        <v>62</v>
      </c>
      <c r="B67" s="45"/>
      <c r="C67" s="45"/>
      <c r="D67" s="45"/>
      <c r="E67" s="46"/>
      <c r="F67" s="45"/>
    </row>
    <row r="68" spans="1:6" s="26" customFormat="1" ht="13.2" x14ac:dyDescent="0.3">
      <c r="A68" s="44">
        <v>63</v>
      </c>
      <c r="B68" s="45"/>
      <c r="C68" s="45"/>
      <c r="D68" s="45"/>
      <c r="E68" s="46"/>
      <c r="F68" s="45"/>
    </row>
    <row r="69" spans="1:6" s="26" customFormat="1" ht="13.2" x14ac:dyDescent="0.3">
      <c r="A69" s="44">
        <v>64</v>
      </c>
      <c r="B69" s="45"/>
      <c r="C69" s="45"/>
      <c r="D69" s="45"/>
      <c r="E69" s="46"/>
      <c r="F69" s="45"/>
    </row>
    <row r="70" spans="1:6" s="26" customFormat="1" ht="13.2" x14ac:dyDescent="0.3">
      <c r="A70" s="44">
        <v>65</v>
      </c>
      <c r="B70" s="45"/>
      <c r="C70" s="45"/>
      <c r="D70" s="45"/>
      <c r="E70" s="46"/>
      <c r="F70" s="45"/>
    </row>
    <row r="71" spans="1:6" s="26" customFormat="1" ht="13.2" x14ac:dyDescent="0.3">
      <c r="A71" s="44">
        <v>66</v>
      </c>
      <c r="B71" s="45"/>
      <c r="C71" s="45"/>
      <c r="D71" s="45"/>
      <c r="E71" s="46"/>
      <c r="F71" s="45"/>
    </row>
    <row r="72" spans="1:6" s="26" customFormat="1" ht="13.2" x14ac:dyDescent="0.3">
      <c r="A72" s="44">
        <v>67</v>
      </c>
      <c r="B72" s="45"/>
      <c r="C72" s="45"/>
      <c r="D72" s="45"/>
      <c r="E72" s="46"/>
      <c r="F72" s="45"/>
    </row>
    <row r="73" spans="1:6" s="26" customFormat="1" ht="13.2" x14ac:dyDescent="0.3">
      <c r="A73" s="44">
        <v>68</v>
      </c>
      <c r="B73" s="45"/>
      <c r="C73" s="45"/>
      <c r="D73" s="45"/>
      <c r="E73" s="46"/>
      <c r="F73" s="45"/>
    </row>
    <row r="74" spans="1:6" s="26" customFormat="1" ht="13.2" x14ac:dyDescent="0.3">
      <c r="A74" s="44">
        <v>69</v>
      </c>
      <c r="B74" s="45"/>
      <c r="C74" s="45"/>
      <c r="D74" s="45"/>
      <c r="E74" s="46"/>
      <c r="F74" s="45"/>
    </row>
    <row r="75" spans="1:6" s="26" customFormat="1" ht="13.2" x14ac:dyDescent="0.3">
      <c r="A75" s="44">
        <v>70</v>
      </c>
      <c r="B75" s="45"/>
      <c r="C75" s="45"/>
      <c r="D75" s="45"/>
      <c r="E75" s="46"/>
      <c r="F75" s="45"/>
    </row>
    <row r="76" spans="1:6" s="26" customFormat="1" ht="13.2" x14ac:dyDescent="0.3">
      <c r="A76" s="44">
        <v>71</v>
      </c>
      <c r="B76" s="45"/>
      <c r="C76" s="45"/>
      <c r="D76" s="45"/>
      <c r="E76" s="46"/>
      <c r="F76" s="45"/>
    </row>
    <row r="77" spans="1:6" s="26" customFormat="1" ht="13.2" x14ac:dyDescent="0.3">
      <c r="A77" s="44">
        <v>72</v>
      </c>
      <c r="B77" s="45"/>
      <c r="C77" s="45"/>
      <c r="D77" s="45"/>
      <c r="E77" s="46"/>
      <c r="F77" s="45"/>
    </row>
    <row r="78" spans="1:6" s="26" customFormat="1" ht="13.2" x14ac:dyDescent="0.3">
      <c r="A78" s="44">
        <v>73</v>
      </c>
      <c r="B78" s="45"/>
      <c r="C78" s="45"/>
      <c r="D78" s="45"/>
      <c r="E78" s="46"/>
      <c r="F78" s="45"/>
    </row>
    <row r="79" spans="1:6" s="26" customFormat="1" ht="13.2" x14ac:dyDescent="0.3">
      <c r="A79" s="44">
        <v>74</v>
      </c>
      <c r="B79" s="45"/>
      <c r="C79" s="45"/>
      <c r="D79" s="45"/>
      <c r="E79" s="46"/>
      <c r="F79" s="45"/>
    </row>
    <row r="80" spans="1:6" s="26" customFormat="1" ht="13.2" x14ac:dyDescent="0.3">
      <c r="A80" s="44">
        <v>75</v>
      </c>
      <c r="B80" s="45"/>
      <c r="C80" s="45"/>
      <c r="D80" s="45"/>
      <c r="E80" s="46"/>
      <c r="F80" s="45"/>
    </row>
    <row r="81" spans="1:6" s="26" customFormat="1" ht="13.2" x14ac:dyDescent="0.3">
      <c r="A81" s="44">
        <v>76</v>
      </c>
      <c r="B81" s="45"/>
      <c r="C81" s="45"/>
      <c r="D81" s="45"/>
      <c r="E81" s="46"/>
      <c r="F81" s="45"/>
    </row>
    <row r="82" spans="1:6" s="26" customFormat="1" ht="13.2" x14ac:dyDescent="0.3">
      <c r="A82" s="44">
        <v>77</v>
      </c>
      <c r="B82" s="45"/>
      <c r="C82" s="45"/>
      <c r="D82" s="45"/>
      <c r="E82" s="46"/>
      <c r="F82" s="45"/>
    </row>
    <row r="83" spans="1:6" s="26" customFormat="1" ht="13.2" x14ac:dyDescent="0.3">
      <c r="A83" s="44">
        <v>78</v>
      </c>
      <c r="B83" s="45"/>
      <c r="C83" s="45"/>
      <c r="D83" s="45"/>
      <c r="E83" s="46"/>
      <c r="F83" s="45"/>
    </row>
    <row r="84" spans="1:6" s="26" customFormat="1" ht="13.2" x14ac:dyDescent="0.3">
      <c r="A84" s="44">
        <v>79</v>
      </c>
      <c r="B84" s="45"/>
      <c r="C84" s="45"/>
      <c r="D84" s="45"/>
      <c r="E84" s="46"/>
      <c r="F84" s="45"/>
    </row>
    <row r="85" spans="1:6" s="26" customFormat="1" ht="13.2" x14ac:dyDescent="0.3">
      <c r="A85" s="44">
        <v>80</v>
      </c>
      <c r="B85" s="45"/>
      <c r="C85" s="45"/>
      <c r="D85" s="45"/>
      <c r="E85" s="46"/>
      <c r="F85" s="45"/>
    </row>
    <row r="86" spans="1:6" s="26" customFormat="1" ht="13.2" x14ac:dyDescent="0.3">
      <c r="A86" s="44">
        <v>81</v>
      </c>
      <c r="B86" s="45"/>
      <c r="C86" s="45"/>
      <c r="D86" s="45"/>
      <c r="E86" s="46"/>
      <c r="F86" s="45"/>
    </row>
    <row r="87" spans="1:6" s="26" customFormat="1" ht="13.2" x14ac:dyDescent="0.3">
      <c r="A87" s="44">
        <v>82</v>
      </c>
      <c r="B87" s="45"/>
      <c r="C87" s="45"/>
      <c r="D87" s="45"/>
      <c r="E87" s="46"/>
      <c r="F87" s="45"/>
    </row>
    <row r="88" spans="1:6" s="26" customFormat="1" ht="13.2" x14ac:dyDescent="0.3">
      <c r="A88" s="44">
        <v>83</v>
      </c>
      <c r="B88" s="45"/>
      <c r="C88" s="45"/>
      <c r="D88" s="45"/>
      <c r="E88" s="46"/>
      <c r="F88" s="45"/>
    </row>
    <row r="89" spans="1:6" s="26" customFormat="1" ht="13.2" x14ac:dyDescent="0.3">
      <c r="A89" s="44">
        <v>84</v>
      </c>
      <c r="B89" s="45"/>
      <c r="C89" s="45"/>
      <c r="D89" s="45"/>
      <c r="E89" s="46"/>
      <c r="F89" s="45"/>
    </row>
    <row r="90" spans="1:6" s="26" customFormat="1" ht="13.2" x14ac:dyDescent="0.3">
      <c r="A90" s="44">
        <v>85</v>
      </c>
      <c r="B90" s="45"/>
      <c r="C90" s="45"/>
      <c r="D90" s="45"/>
      <c r="E90" s="46"/>
      <c r="F90" s="45"/>
    </row>
    <row r="91" spans="1:6" s="26" customFormat="1" ht="13.2" x14ac:dyDescent="0.3">
      <c r="A91" s="44">
        <v>86</v>
      </c>
      <c r="B91" s="45"/>
      <c r="C91" s="45"/>
      <c r="D91" s="45"/>
      <c r="E91" s="46"/>
      <c r="F91" s="45"/>
    </row>
    <row r="92" spans="1:6" s="26" customFormat="1" ht="13.2" x14ac:dyDescent="0.3">
      <c r="A92" s="44">
        <v>87</v>
      </c>
      <c r="B92" s="45"/>
      <c r="C92" s="45"/>
      <c r="D92" s="45"/>
      <c r="E92" s="46"/>
      <c r="F92" s="45"/>
    </row>
    <row r="93" spans="1:6" s="26" customFormat="1" ht="13.2" x14ac:dyDescent="0.3">
      <c r="A93" s="44">
        <v>88</v>
      </c>
      <c r="B93" s="45"/>
      <c r="C93" s="45"/>
      <c r="D93" s="45"/>
      <c r="E93" s="46"/>
      <c r="F93" s="45"/>
    </row>
    <row r="94" spans="1:6" s="26" customFormat="1" ht="13.2" x14ac:dyDescent="0.3">
      <c r="A94" s="44">
        <v>89</v>
      </c>
      <c r="B94" s="45"/>
      <c r="C94" s="45"/>
      <c r="D94" s="45"/>
      <c r="E94" s="46"/>
      <c r="F94" s="45"/>
    </row>
    <row r="95" spans="1:6" s="26" customFormat="1" ht="13.2" x14ac:dyDescent="0.3">
      <c r="A95" s="44">
        <v>90</v>
      </c>
      <c r="B95" s="45"/>
      <c r="C95" s="45"/>
      <c r="D95" s="45"/>
      <c r="E95" s="46"/>
      <c r="F95" s="45"/>
    </row>
    <row r="96" spans="1:6" s="26" customFormat="1" ht="13.2" x14ac:dyDescent="0.3">
      <c r="A96" s="44">
        <v>91</v>
      </c>
      <c r="B96" s="45"/>
      <c r="C96" s="45"/>
      <c r="D96" s="45"/>
      <c r="E96" s="46"/>
      <c r="F96" s="45"/>
    </row>
    <row r="97" spans="1:6" s="26" customFormat="1" ht="13.2" x14ac:dyDescent="0.3">
      <c r="A97" s="44">
        <v>92</v>
      </c>
      <c r="B97" s="45"/>
      <c r="C97" s="45"/>
      <c r="D97" s="45"/>
      <c r="E97" s="46"/>
      <c r="F97" s="45"/>
    </row>
    <row r="98" spans="1:6" s="26" customFormat="1" ht="13.2" x14ac:dyDescent="0.3">
      <c r="A98" s="44">
        <v>93</v>
      </c>
      <c r="B98" s="45"/>
      <c r="C98" s="45"/>
      <c r="D98" s="45"/>
      <c r="E98" s="46"/>
      <c r="F98" s="45"/>
    </row>
    <row r="99" spans="1:6" s="26" customFormat="1" ht="13.2" x14ac:dyDescent="0.3">
      <c r="A99" s="44">
        <v>94</v>
      </c>
      <c r="B99" s="45"/>
      <c r="C99" s="45"/>
      <c r="D99" s="45"/>
      <c r="E99" s="46"/>
      <c r="F99" s="45"/>
    </row>
    <row r="100" spans="1:6" s="26" customFormat="1" ht="13.2" x14ac:dyDescent="0.3">
      <c r="A100" s="44">
        <v>95</v>
      </c>
      <c r="B100" s="45"/>
      <c r="C100" s="45"/>
      <c r="D100" s="45"/>
      <c r="E100" s="46"/>
      <c r="F100" s="45"/>
    </row>
    <row r="101" spans="1:6" s="26" customFormat="1" ht="13.2" x14ac:dyDescent="0.3">
      <c r="A101" s="44">
        <v>96</v>
      </c>
      <c r="B101" s="45"/>
      <c r="C101" s="45"/>
      <c r="D101" s="45"/>
      <c r="E101" s="46"/>
      <c r="F101" s="45"/>
    </row>
    <row r="102" spans="1:6" s="26" customFormat="1" ht="13.2" x14ac:dyDescent="0.3">
      <c r="A102" s="44">
        <v>97</v>
      </c>
      <c r="B102" s="45"/>
      <c r="C102" s="45"/>
      <c r="D102" s="45"/>
      <c r="E102" s="46"/>
      <c r="F102" s="45"/>
    </row>
    <row r="103" spans="1:6" s="26" customFormat="1" ht="13.2" x14ac:dyDescent="0.3">
      <c r="A103" s="44">
        <v>98</v>
      </c>
      <c r="B103" s="45"/>
      <c r="C103" s="45"/>
      <c r="D103" s="45"/>
      <c r="E103" s="46"/>
      <c r="F103" s="45"/>
    </row>
    <row r="104" spans="1:6" s="26" customFormat="1" ht="13.2" x14ac:dyDescent="0.3">
      <c r="A104" s="44">
        <v>99</v>
      </c>
      <c r="B104" s="45"/>
      <c r="C104" s="45"/>
      <c r="D104" s="45"/>
      <c r="E104" s="46"/>
      <c r="F104" s="45"/>
    </row>
    <row r="105" spans="1:6" s="26" customFormat="1" ht="13.2" x14ac:dyDescent="0.3">
      <c r="A105" s="44">
        <v>100</v>
      </c>
      <c r="B105" s="45"/>
      <c r="C105" s="45"/>
      <c r="D105" s="45"/>
      <c r="E105" s="46"/>
      <c r="F105" s="45"/>
    </row>
    <row r="106" spans="1:6" s="26" customFormat="1" ht="13.2" x14ac:dyDescent="0.3">
      <c r="A106" s="44">
        <v>101</v>
      </c>
      <c r="B106" s="45"/>
      <c r="C106" s="45"/>
      <c r="D106" s="45"/>
      <c r="E106" s="46"/>
      <c r="F106" s="45"/>
    </row>
    <row r="107" spans="1:6" s="26" customFormat="1" ht="13.2" x14ac:dyDescent="0.3">
      <c r="A107" s="44">
        <v>102</v>
      </c>
      <c r="B107" s="45"/>
      <c r="C107" s="45"/>
      <c r="D107" s="45"/>
      <c r="E107" s="46"/>
      <c r="F107" s="45"/>
    </row>
    <row r="108" spans="1:6" s="26" customFormat="1" ht="13.2" x14ac:dyDescent="0.3">
      <c r="A108" s="44">
        <v>103</v>
      </c>
      <c r="B108" s="45"/>
      <c r="C108" s="45"/>
      <c r="D108" s="45"/>
      <c r="E108" s="46"/>
      <c r="F108" s="45"/>
    </row>
  </sheetData>
  <sheetProtection algorithmName="SHA-512" hashValue="Aj2kFb2tY4zQEprf6ImACCeTGTompzbZRguYjlh9mrTs6XDFZZkcQN19grWbkXa81grQ7NUEoI4abD3ZsFhgcg==" saltValue="OwFZdsdfpgnu8sRQ4IWMIg==" spinCount="100000" sheet="1" selectLockedCells="1"/>
  <mergeCells count="1">
    <mergeCell ref="D3:F3"/>
  </mergeCells>
  <conditionalFormatting sqref="B6:F108">
    <cfRule type="expression" dxfId="0" priority="1">
      <formula>ISBLANK(B6)</formula>
    </cfRule>
  </conditionalFormatting>
  <dataValidations count="1">
    <dataValidation type="list" allowBlank="1" showInputMessage="1" showErrorMessage="1" sqref="F6:F108" xr:uid="{00000000-0002-0000-0100-000001000000}">
      <formula1>"Turnerinnen, Turner"</formula1>
    </dataValidation>
  </dataValidations>
  <pageMargins left="0.82677165354330717" right="0.70866141732283472" top="0.47244094488188981" bottom="0.36" header="0.27559055118110237" footer="0.17"/>
  <pageSetup paperSize="9" orientation="portrait" blackAndWhite="1" horizontalDpi="1200" verticalDpi="1200" r:id="rId1"/>
  <headerFooter>
    <oddFooter>&amp;L&amp;"Century Gothic,Standard"&amp;8&amp;D /&amp;F / &amp;A / CL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Riege!$A$30:$A$38</xm:f>
          </x14:formula1>
          <xm:sqref>D6:D108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Riege</vt:lpstr>
      <vt:lpstr>Teilnehmer</vt:lpstr>
      <vt:lpstr>Riege!Druckbereich</vt:lpstr>
      <vt:lpstr>Teilnehmer!Druckbereich</vt:lpstr>
      <vt:lpstr>Teilnehmer!Drucktitel</vt:lpstr>
    </vt:vector>
  </TitlesOfParts>
  <Company>Mini Meisterschaft Sevelen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Anmeldung Mini Meisterschaft</dc:title>
  <dc:creator>Christian Langenegger</dc:creator>
  <cp:keywords>Getu</cp:keywords>
  <cp:lastModifiedBy>Philippe Bernold</cp:lastModifiedBy>
  <cp:lastPrinted>2024-07-13T06:35:48Z</cp:lastPrinted>
  <dcterms:created xsi:type="dcterms:W3CDTF">2019-01-08T18:16:53Z</dcterms:created>
  <dcterms:modified xsi:type="dcterms:W3CDTF">2026-06-26T13:49:27Z</dcterms:modified>
  <cp:category>TV Sevelen</cp:category>
  <cp:contentStatus>Gültig</cp:contentStatus>
</cp:coreProperties>
</file>